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PAQ\GPAQ-COMU\Enquestes\Enquestes Nous de 1r\2016-17\Resultats\"/>
    </mc:Choice>
  </mc:AlternateContent>
  <bookViews>
    <workbookView xWindow="360" yWindow="345" windowWidth="15480" windowHeight="11580"/>
  </bookViews>
  <sheets>
    <sheet name="EPSEB" sheetId="4" r:id="rId1"/>
    <sheet name="Gràfics" sheetId="5" r:id="rId2"/>
    <sheet name="Comparativa" sheetId="6" r:id="rId3"/>
  </sheets>
  <calcPr calcId="152511"/>
</workbook>
</file>

<file path=xl/calcChain.xml><?xml version="1.0" encoding="utf-8"?>
<calcChain xmlns="http://schemas.openxmlformats.org/spreadsheetml/2006/main">
  <c r="H167" i="4" l="1"/>
  <c r="H168" i="4"/>
  <c r="H166" i="4"/>
  <c r="F167" i="4"/>
  <c r="F168" i="4"/>
  <c r="D167" i="4"/>
  <c r="D168" i="4"/>
  <c r="D166" i="4"/>
  <c r="H159" i="4"/>
  <c r="H158" i="4"/>
  <c r="H157" i="4"/>
  <c r="H156" i="4"/>
  <c r="D157" i="4"/>
  <c r="D158" i="4"/>
  <c r="D159" i="4"/>
  <c r="D156" i="4"/>
  <c r="F157" i="4"/>
  <c r="F158" i="4"/>
  <c r="F159" i="4"/>
  <c r="F150" i="4"/>
  <c r="F156" i="4"/>
  <c r="D141" i="4"/>
  <c r="F149" i="4"/>
  <c r="D150" i="4"/>
  <c r="D149" i="4"/>
  <c r="H149" i="4"/>
  <c r="H150" i="4"/>
  <c r="F48" i="4" l="1"/>
  <c r="D48" i="4"/>
  <c r="H48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27" i="4"/>
  <c r="H141" i="4" l="1"/>
  <c r="H140" i="4"/>
  <c r="H139" i="4"/>
  <c r="H138" i="4"/>
  <c r="H137" i="4"/>
  <c r="F141" i="4"/>
  <c r="F140" i="4"/>
  <c r="F139" i="4"/>
  <c r="F138" i="4"/>
  <c r="F137" i="4"/>
  <c r="D140" i="4"/>
  <c r="D139" i="4"/>
  <c r="D138" i="4"/>
  <c r="D137" i="4"/>
  <c r="D122" i="4"/>
  <c r="D123" i="4"/>
  <c r="D124" i="4"/>
  <c r="D125" i="4"/>
  <c r="D126" i="4"/>
  <c r="D127" i="4"/>
  <c r="D128" i="4"/>
  <c r="D129" i="4"/>
  <c r="F122" i="4"/>
  <c r="F123" i="4"/>
  <c r="F124" i="4"/>
  <c r="F125" i="4"/>
  <c r="F126" i="4"/>
  <c r="F127" i="4"/>
  <c r="F128" i="4"/>
  <c r="F129" i="4"/>
  <c r="H122" i="4"/>
  <c r="H123" i="4"/>
  <c r="H124" i="4"/>
  <c r="H125" i="4"/>
  <c r="H126" i="4"/>
  <c r="H127" i="4"/>
  <c r="H128" i="4"/>
  <c r="H129" i="4"/>
  <c r="H121" i="4"/>
  <c r="F121" i="4"/>
  <c r="D121" i="4"/>
  <c r="H113" i="4"/>
  <c r="H106" i="4"/>
  <c r="D107" i="4"/>
  <c r="D108" i="4"/>
  <c r="D109" i="4"/>
  <c r="D110" i="4"/>
  <c r="D111" i="4"/>
  <c r="D112" i="4"/>
  <c r="D113" i="4"/>
  <c r="D114" i="4"/>
  <c r="D106" i="4"/>
  <c r="H101" i="4"/>
  <c r="H100" i="4"/>
  <c r="H91" i="4"/>
  <c r="F101" i="4"/>
  <c r="F100" i="4"/>
  <c r="D101" i="4"/>
  <c r="D100" i="4"/>
  <c r="H85" i="4"/>
  <c r="H86" i="4"/>
  <c r="H87" i="4"/>
  <c r="H88" i="4"/>
  <c r="H89" i="4"/>
  <c r="H90" i="4"/>
  <c r="F85" i="4"/>
  <c r="F86" i="4"/>
  <c r="F87" i="4"/>
  <c r="F88" i="4"/>
  <c r="F89" i="4"/>
  <c r="F90" i="4"/>
  <c r="F91" i="4"/>
  <c r="D85" i="4"/>
  <c r="D86" i="4"/>
  <c r="D87" i="4"/>
  <c r="D88" i="4"/>
  <c r="D89" i="4"/>
  <c r="D90" i="4"/>
  <c r="D91" i="4"/>
  <c r="H84" i="4"/>
  <c r="F84" i="4"/>
  <c r="D84" i="4"/>
  <c r="D74" i="4"/>
  <c r="D75" i="4"/>
  <c r="D76" i="4"/>
  <c r="D77" i="4"/>
  <c r="F74" i="4"/>
  <c r="F75" i="4"/>
  <c r="F76" i="4"/>
  <c r="F77" i="4"/>
  <c r="H74" i="4"/>
  <c r="H75" i="4"/>
  <c r="H76" i="4"/>
  <c r="H77" i="4"/>
  <c r="H73" i="4"/>
  <c r="F73" i="4"/>
  <c r="D73" i="4"/>
  <c r="H62" i="4"/>
  <c r="H63" i="4"/>
  <c r="H64" i="4"/>
  <c r="H65" i="4"/>
  <c r="H66" i="4"/>
  <c r="H61" i="4"/>
  <c r="F62" i="4"/>
  <c r="F63" i="4"/>
  <c r="F64" i="4"/>
  <c r="F65" i="4"/>
  <c r="F66" i="4"/>
  <c r="F61" i="4"/>
  <c r="D62" i="4"/>
  <c r="D63" i="4"/>
  <c r="D64" i="4"/>
  <c r="D65" i="4"/>
  <c r="D66" i="4"/>
  <c r="D61" i="4"/>
  <c r="J21" i="4" l="1"/>
  <c r="J20" i="4"/>
  <c r="H13" i="4" l="1"/>
  <c r="H12" i="4"/>
  <c r="F107" i="4" l="1"/>
  <c r="F108" i="4"/>
  <c r="F109" i="4"/>
  <c r="F110" i="4"/>
  <c r="F111" i="4"/>
  <c r="F112" i="4"/>
  <c r="F113" i="4"/>
  <c r="F114" i="4"/>
  <c r="F106" i="4"/>
</calcChain>
</file>

<file path=xl/sharedStrings.xml><?xml version="1.0" encoding="utf-8"?>
<sst xmlns="http://schemas.openxmlformats.org/spreadsheetml/2006/main" count="270" uniqueCount="113">
  <si>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</si>
  <si>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</si>
  <si>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</si>
  <si>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</si>
  <si>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</si>
  <si>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</si>
  <si>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</si>
  <si>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</si>
  <si>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</si>
  <si>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</si>
  <si>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 xml:space="preserve">Crec que és l'única que ofereix aquests estudis 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</si>
  <si>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</si>
  <si>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</si>
  <si>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</si>
  <si>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</si>
  <si>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</si>
  <si>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</si>
  <si>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</si>
  <si>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</si>
  <si>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</si>
  <si>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</si>
  <si>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</si>
  <si>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</si>
  <si>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</si>
  <si>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</si>
  <si>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</si>
  <si>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</si>
  <si>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t>La família</t>
  </si>
  <si>
    <t>El professorat</t>
  </si>
  <si>
    <t>ESCOLA POLITÈCNICA SUPERIOR D'EDIFICACIÓ DE BARCELONA (EPSEB)</t>
  </si>
  <si>
    <t>Grau en Enginyeria Geomàtica i Topografia</t>
  </si>
  <si>
    <t>ENQUESTA PER A L'ESTUDIANTAT DE NOU INGRÉS</t>
  </si>
  <si>
    <t>Batxillerat</t>
  </si>
  <si>
    <t>Centre de procedència</t>
  </si>
  <si>
    <t xml:space="preserve">     Estudiants o antics estudiants de la UPC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</si>
  <si>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</si>
  <si>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</si>
  <si>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</si>
  <si>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</si>
  <si>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</si>
  <si>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</si>
  <si>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</si>
  <si>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</si>
  <si>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</si>
  <si>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</si>
  <si>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</si>
  <si>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</si>
  <si>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</si>
  <si>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</si>
  <si>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</si>
  <si>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</si>
  <si>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</si>
  <si>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</si>
  <si>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</si>
  <si>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</si>
  <si>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</si>
  <si>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</si>
  <si>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Grau en Ciencies i Tecnologies de l'Edificació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</si>
  <si>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</si>
  <si>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</si>
  <si>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</si>
  <si>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Cicle Formatiu de Grau Superior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</si>
  <si>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</si>
  <si>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</si>
  <si>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</si>
  <si>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</si>
  <si>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</si>
  <si>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</si>
  <si>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</si>
  <si>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</si>
  <si>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</si>
  <si>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</si>
  <si>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</si>
  <si>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Certificat de llengües de les universitats de Catalunya (CLUC)</t>
  </si>
  <si>
    <t>Me l'han recomanada</t>
  </si>
  <si>
    <t>2014-2015</t>
  </si>
  <si>
    <t>2016-2017</t>
  </si>
  <si>
    <t>Grau en Arquitectura Tècnica i Edificació</t>
  </si>
  <si>
    <t>Grau en Enginyeria en Geoinformació i Geomàtica</t>
  </si>
  <si>
    <t>Barcelona - IES L'Alzina (Ptge. Salvador Riera, 2)</t>
  </si>
  <si>
    <t>Barcelona - IES Verdaguer (Parc de la Ciutadella, s/n)</t>
  </si>
  <si>
    <t>Barcelona - La Salle Gràcia (Pl. del Nord, 14)</t>
  </si>
  <si>
    <t>Barcelona - Loreto-Abat Oliba (Av. Pearson, 22-26)</t>
  </si>
  <si>
    <t>Barcelona - Loreto-Abat Oliba (Av. Pearson, 9)</t>
  </si>
  <si>
    <t>Barcelona - Valldaura (C. Santa Engràcia, 110)</t>
  </si>
  <si>
    <t>Cornellà de Llobregat - IES Miquel Martí i Pol (Av. Verge de Montserrat, s/n)</t>
  </si>
  <si>
    <t>Eivissa - IES Isidoro Macabich (Carrer de Sa Blanca Dona s/n Apartat 811)</t>
  </si>
  <si>
    <t>Gavà - Santo Ángel (Av, de les Bòbiles, 1)</t>
  </si>
  <si>
    <t>L'Hospitalet de Llobregat - Pineda (C. dels Joncs, 1)</t>
  </si>
  <si>
    <t>Manresa - IES Lacetània (Av. Bases de Manresa, 51-59)</t>
  </si>
  <si>
    <t>Mataró - IES Alexandre Satorras (Av. Velòdrom, 37)</t>
  </si>
  <si>
    <t>Premià de Dalt - IES Valerià Pujol i Bosch (Pg. Can Balet, s/n)</t>
  </si>
  <si>
    <t>Sabadell - IES Agustí Serra i Fontanet (C. Vallmanyà, 11-15)</t>
  </si>
  <si>
    <t>Sant Joan de Vilatorrada - IES Quercus (Av. Montserrat, 95)</t>
  </si>
  <si>
    <t>Sant Joan Despí - IES Francesc Ferrer i Guàrdia (Av. de la Generalitat, 30)</t>
  </si>
  <si>
    <t>Sentmenat - Corazón Inmaculado de María (Ctra. de Castellar, 2)</t>
  </si>
  <si>
    <t>Terrassa - IES Investigador Blanxart (C. Granada, 3)</t>
  </si>
  <si>
    <t>Torredembarra - IES de Torredembarra (Av. de Sant Jordi, 62-64)</t>
  </si>
  <si>
    <t>Vic - Sant Miquel dels Sants (C. Jaume I, 11)</t>
  </si>
  <si>
    <t>Activitats d'orientació (pots marcar més d'una opció)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</si>
  <si>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</si>
  <si>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No he consultat la web del centre</t>
  </si>
  <si>
    <t>6. Valora la informació disponible al web del centre sobre els estudis en què t'has matriculat</t>
  </si>
  <si>
    <t>He consultat la web del centre</t>
  </si>
  <si>
    <t>No he trobat la informació que cercava</t>
  </si>
  <si>
    <t>Ha estat dificultós trobar la informació que cercava</t>
  </si>
  <si>
    <t>He trobat fàcilment la informació que cercava</t>
  </si>
  <si>
    <t>NS/NC</t>
  </si>
  <si>
    <r>
      <t xml:space="preserve">7. Has consultat algunes de les xarxes socials de l'EPSEB?
</t>
    </r>
    <r>
      <rPr>
        <sz val="10"/>
        <color theme="0" tint="-0.499984740745262"/>
        <rFont val="Verdana"/>
        <family val="2"/>
      </rPr>
      <t>(pots marcar més d'una opció)</t>
    </r>
  </si>
  <si>
    <t>Facebook</t>
  </si>
  <si>
    <t>Twitter</t>
  </si>
  <si>
    <t>Instagram</t>
  </si>
  <si>
    <t>Has trobat la informació que cercaves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</si>
</sst>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5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1"/>
      <color indexed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</cellStyleXfs>
  <cellXfs count="144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vertical="center" wrapText="1"/>
    </xf>
    <xf numFmtId="0" fontId="16" fillId="7" borderId="28" xfId="0" applyFont="1" applyFill="1" applyBorder="1" applyAlignment="1">
      <alignment vertical="center" wrapText="1"/>
    </xf>
    <xf numFmtId="0" fontId="16" fillId="7" borderId="29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vertical="center" wrapText="1"/>
    </xf>
    <xf numFmtId="0" fontId="16" fillId="7" borderId="11" xfId="0" applyFont="1" applyFill="1" applyBorder="1" applyAlignment="1">
      <alignment vertical="center" wrapText="1"/>
    </xf>
    <xf numFmtId="0" fontId="17" fillId="7" borderId="29" xfId="0" applyFont="1" applyFill="1" applyBorder="1" applyAlignment="1">
      <alignment vertical="center" wrapText="1"/>
    </xf>
    <xf numFmtId="0" fontId="12" fillId="0" borderId="0" xfId="0" applyFont="1" applyBorder="1"/>
    <xf numFmtId="165" fontId="15" fillId="0" borderId="0" xfId="0" applyNumberFormat="1" applyFont="1" applyBorder="1" applyAlignment="1">
      <alignment horizontal="right" vertical="top"/>
    </xf>
    <xf numFmtId="10" fontId="0" fillId="0" borderId="0" xfId="0" applyNumberFormat="1"/>
    <xf numFmtId="0" fontId="12" fillId="0" borderId="0" xfId="0" applyFont="1"/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14" fillId="0" borderId="15" xfId="3" applyNumberFormat="1" applyFont="1" applyBorder="1" applyAlignment="1">
      <alignment horizontal="right" vertical="center"/>
    </xf>
    <xf numFmtId="165" fontId="14" fillId="0" borderId="16" xfId="3" applyNumberFormat="1" applyFont="1" applyBorder="1" applyAlignment="1">
      <alignment horizontal="right" vertical="center"/>
    </xf>
    <xf numFmtId="164" fontId="14" fillId="0" borderId="16" xfId="3" applyNumberFormat="1" applyFont="1" applyBorder="1" applyAlignment="1">
      <alignment horizontal="right" vertical="center"/>
    </xf>
    <xf numFmtId="164" fontId="14" fillId="0" borderId="18" xfId="3" applyNumberFormat="1" applyFont="1" applyBorder="1" applyAlignment="1">
      <alignment horizontal="right" vertical="center"/>
    </xf>
    <xf numFmtId="165" fontId="14" fillId="0" borderId="19" xfId="3" applyNumberFormat="1" applyFont="1" applyBorder="1" applyAlignment="1">
      <alignment horizontal="right" vertical="center"/>
    </xf>
    <xf numFmtId="164" fontId="14" fillId="0" borderId="19" xfId="3" applyNumberFormat="1" applyFont="1" applyBorder="1" applyAlignment="1">
      <alignment horizontal="right" vertical="center"/>
    </xf>
    <xf numFmtId="164" fontId="14" fillId="0" borderId="21" xfId="3" applyNumberFormat="1" applyFont="1" applyBorder="1" applyAlignment="1">
      <alignment horizontal="right" vertical="center"/>
    </xf>
    <xf numFmtId="165" fontId="14" fillId="0" borderId="22" xfId="3" applyNumberFormat="1" applyFont="1" applyBorder="1" applyAlignment="1">
      <alignment horizontal="right" vertical="center"/>
    </xf>
    <xf numFmtId="164" fontId="14" fillId="0" borderId="22" xfId="3" applyNumberFormat="1" applyFont="1" applyBorder="1" applyAlignment="1">
      <alignment horizontal="right" vertical="center"/>
    </xf>
    <xf numFmtId="164" fontId="18" fillId="4" borderId="16" xfId="3" applyNumberFormat="1" applyFont="1" applyFill="1" applyBorder="1" applyAlignment="1">
      <alignment horizontal="right" vertical="center"/>
    </xf>
    <xf numFmtId="165" fontId="18" fillId="4" borderId="17" xfId="3" applyNumberFormat="1" applyFont="1" applyFill="1" applyBorder="1" applyAlignment="1">
      <alignment horizontal="right" vertical="center"/>
    </xf>
    <xf numFmtId="164" fontId="18" fillId="4" borderId="19" xfId="3" applyNumberFormat="1" applyFont="1" applyFill="1" applyBorder="1" applyAlignment="1">
      <alignment horizontal="right" vertical="center"/>
    </xf>
    <xf numFmtId="165" fontId="18" fillId="4" borderId="20" xfId="3" applyNumberFormat="1" applyFont="1" applyFill="1" applyBorder="1" applyAlignment="1">
      <alignment horizontal="right" vertical="center"/>
    </xf>
    <xf numFmtId="164" fontId="18" fillId="4" borderId="22" xfId="3" applyNumberFormat="1" applyFont="1" applyFill="1" applyBorder="1" applyAlignment="1">
      <alignment horizontal="right" vertical="center"/>
    </xf>
    <xf numFmtId="165" fontId="18" fillId="4" borderId="23" xfId="3" applyNumberFormat="1" applyFont="1" applyFill="1" applyBorder="1" applyAlignment="1">
      <alignment horizontal="right" vertical="center"/>
    </xf>
    <xf numFmtId="164" fontId="21" fillId="0" borderId="15" xfId="4" applyNumberFormat="1" applyFont="1" applyBorder="1" applyAlignment="1">
      <alignment horizontal="right" vertical="center"/>
    </xf>
    <xf numFmtId="165" fontId="21" fillId="0" borderId="16" xfId="4" applyNumberFormat="1" applyFont="1" applyBorder="1" applyAlignment="1">
      <alignment horizontal="right" vertical="center"/>
    </xf>
    <xf numFmtId="164" fontId="21" fillId="0" borderId="16" xfId="4" applyNumberFormat="1" applyFont="1" applyBorder="1" applyAlignment="1">
      <alignment horizontal="right" vertical="center"/>
    </xf>
    <xf numFmtId="164" fontId="21" fillId="0" borderId="18" xfId="4" applyNumberFormat="1" applyFont="1" applyBorder="1" applyAlignment="1">
      <alignment horizontal="right" vertical="center"/>
    </xf>
    <xf numFmtId="165" fontId="21" fillId="0" borderId="19" xfId="4" applyNumberFormat="1" applyFont="1" applyBorder="1" applyAlignment="1">
      <alignment horizontal="right" vertical="center"/>
    </xf>
    <xf numFmtId="164" fontId="21" fillId="0" borderId="19" xfId="4" applyNumberFormat="1" applyFont="1" applyBorder="1" applyAlignment="1">
      <alignment horizontal="right" vertical="center"/>
    </xf>
    <xf numFmtId="164" fontId="21" fillId="0" borderId="21" xfId="4" applyNumberFormat="1" applyFont="1" applyBorder="1" applyAlignment="1">
      <alignment horizontal="right" vertical="center"/>
    </xf>
    <xf numFmtId="165" fontId="21" fillId="0" borderId="22" xfId="4" applyNumberFormat="1" applyFont="1" applyBorder="1" applyAlignment="1">
      <alignment horizontal="right" vertical="center"/>
    </xf>
    <xf numFmtId="164" fontId="21" fillId="0" borderId="22" xfId="4" applyNumberFormat="1" applyFont="1" applyBorder="1" applyAlignment="1">
      <alignment horizontal="right" vertical="center"/>
    </xf>
    <xf numFmtId="164" fontId="18" fillId="4" borderId="16" xfId="4" applyNumberFormat="1" applyFont="1" applyFill="1" applyBorder="1" applyAlignment="1">
      <alignment horizontal="right" vertical="center"/>
    </xf>
    <xf numFmtId="165" fontId="18" fillId="4" borderId="17" xfId="4" applyNumberFormat="1" applyFont="1" applyFill="1" applyBorder="1" applyAlignment="1">
      <alignment horizontal="right" vertical="center"/>
    </xf>
    <xf numFmtId="164" fontId="18" fillId="4" borderId="19" xfId="4" applyNumberFormat="1" applyFont="1" applyFill="1" applyBorder="1" applyAlignment="1">
      <alignment horizontal="right" vertical="center"/>
    </xf>
    <xf numFmtId="165" fontId="18" fillId="4" borderId="20" xfId="4" applyNumberFormat="1" applyFont="1" applyFill="1" applyBorder="1" applyAlignment="1">
      <alignment horizontal="right" vertical="center"/>
    </xf>
    <xf numFmtId="164" fontId="18" fillId="4" borderId="22" xfId="4" applyNumberFormat="1" applyFont="1" applyFill="1" applyBorder="1" applyAlignment="1">
      <alignment horizontal="right" vertical="center"/>
    </xf>
    <xf numFmtId="165" fontId="18" fillId="4" borderId="23" xfId="4" applyNumberFormat="1" applyFont="1" applyFill="1" applyBorder="1" applyAlignment="1">
      <alignment horizontal="right" vertical="center"/>
    </xf>
    <xf numFmtId="0" fontId="0" fillId="0" borderId="0" xfId="0" applyAlignment="1"/>
    <xf numFmtId="164" fontId="18" fillId="4" borderId="21" xfId="4" applyNumberFormat="1" applyFont="1" applyFill="1" applyBorder="1" applyAlignment="1">
      <alignment horizontal="right" vertical="center"/>
    </xf>
    <xf numFmtId="165" fontId="18" fillId="4" borderId="22" xfId="4" applyNumberFormat="1" applyFont="1" applyFill="1" applyBorder="1" applyAlignment="1">
      <alignment horizontal="right" vertical="center"/>
    </xf>
    <xf numFmtId="164" fontId="14" fillId="0" borderId="24" xfId="0" applyNumberFormat="1" applyFont="1" applyBorder="1" applyAlignment="1">
      <alignment horizontal="right" vertical="center"/>
    </xf>
    <xf numFmtId="165" fontId="14" fillId="0" borderId="25" xfId="0" applyNumberFormat="1" applyFont="1" applyBorder="1" applyAlignment="1">
      <alignment horizontal="right" vertical="center"/>
    </xf>
    <xf numFmtId="164" fontId="14" fillId="0" borderId="25" xfId="0" applyNumberFormat="1" applyFont="1" applyBorder="1" applyAlignment="1">
      <alignment horizontal="right" vertical="center"/>
    </xf>
    <xf numFmtId="164" fontId="18" fillId="4" borderId="25" xfId="0" applyNumberFormat="1" applyFont="1" applyFill="1" applyBorder="1" applyAlignment="1">
      <alignment horizontal="right" vertical="center"/>
    </xf>
    <xf numFmtId="165" fontId="18" fillId="4" borderId="26" xfId="0" applyNumberFormat="1" applyFont="1" applyFill="1" applyBorder="1" applyAlignment="1">
      <alignment horizontal="right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right" vertical="center"/>
    </xf>
    <xf numFmtId="165" fontId="14" fillId="0" borderId="16" xfId="0" applyNumberFormat="1" applyFont="1" applyBorder="1" applyAlignment="1">
      <alignment horizontal="right" vertical="center"/>
    </xf>
    <xf numFmtId="164" fontId="14" fillId="0" borderId="16" xfId="0" applyNumberFormat="1" applyFont="1" applyBorder="1" applyAlignment="1">
      <alignment horizontal="right" vertical="center"/>
    </xf>
    <xf numFmtId="164" fontId="18" fillId="4" borderId="16" xfId="0" applyNumberFormat="1" applyFont="1" applyFill="1" applyBorder="1" applyAlignment="1">
      <alignment horizontal="right" vertical="center"/>
    </xf>
    <xf numFmtId="165" fontId="18" fillId="4" borderId="17" xfId="0" applyNumberFormat="1" applyFont="1" applyFill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5" fontId="14" fillId="0" borderId="19" xfId="0" applyNumberFormat="1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right" vertical="center"/>
    </xf>
    <xf numFmtId="164" fontId="18" fillId="4" borderId="19" xfId="0" applyNumberFormat="1" applyFont="1" applyFill="1" applyBorder="1" applyAlignment="1">
      <alignment horizontal="right" vertical="center"/>
    </xf>
    <xf numFmtId="165" fontId="18" fillId="4" borderId="20" xfId="0" applyNumberFormat="1" applyFont="1" applyFill="1" applyBorder="1" applyAlignment="1">
      <alignment horizontal="right" vertical="center"/>
    </xf>
    <xf numFmtId="164" fontId="14" fillId="0" borderId="21" xfId="0" applyNumberFormat="1" applyFont="1" applyBorder="1" applyAlignment="1">
      <alignment horizontal="right" vertical="center"/>
    </xf>
    <xf numFmtId="165" fontId="14" fillId="0" borderId="22" xfId="0" applyNumberFormat="1" applyFont="1" applyBorder="1" applyAlignment="1">
      <alignment horizontal="right" vertical="center"/>
    </xf>
    <xf numFmtId="164" fontId="14" fillId="0" borderId="22" xfId="0" applyNumberFormat="1" applyFont="1" applyBorder="1" applyAlignment="1">
      <alignment horizontal="right" vertical="center"/>
    </xf>
    <xf numFmtId="164" fontId="18" fillId="4" borderId="22" xfId="0" applyNumberFormat="1" applyFont="1" applyFill="1" applyBorder="1" applyAlignment="1">
      <alignment horizontal="right" vertical="center"/>
    </xf>
    <xf numFmtId="165" fontId="18" fillId="4" borderId="23" xfId="0" applyNumberFormat="1" applyFont="1" applyFill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9" xfId="0" applyNumberFormat="1" applyFont="1" applyBorder="1" applyAlignment="1">
      <alignment horizontal="right" vertical="center"/>
    </xf>
    <xf numFmtId="0" fontId="14" fillId="0" borderId="22" xfId="0" applyNumberFormat="1" applyFont="1" applyBorder="1" applyAlignment="1">
      <alignment horizontal="right" vertical="center"/>
    </xf>
    <xf numFmtId="164" fontId="17" fillId="4" borderId="16" xfId="4" applyNumberFormat="1" applyFont="1" applyFill="1" applyBorder="1" applyAlignment="1">
      <alignment horizontal="right" vertical="center"/>
    </xf>
    <xf numFmtId="165" fontId="17" fillId="4" borderId="17" xfId="4" applyNumberFormat="1" applyFont="1" applyFill="1" applyBorder="1" applyAlignment="1">
      <alignment horizontal="right" vertical="center"/>
    </xf>
    <xf numFmtId="164" fontId="17" fillId="4" borderId="19" xfId="4" applyNumberFormat="1" applyFont="1" applyFill="1" applyBorder="1" applyAlignment="1">
      <alignment horizontal="right" vertical="center"/>
    </xf>
    <xf numFmtId="165" fontId="17" fillId="4" borderId="20" xfId="4" applyNumberFormat="1" applyFont="1" applyFill="1" applyBorder="1" applyAlignment="1">
      <alignment horizontal="right" vertical="center"/>
    </xf>
    <xf numFmtId="164" fontId="17" fillId="4" borderId="22" xfId="4" applyNumberFormat="1" applyFont="1" applyFill="1" applyBorder="1" applyAlignment="1">
      <alignment horizontal="right" vertical="center"/>
    </xf>
    <xf numFmtId="165" fontId="17" fillId="4" borderId="23" xfId="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9" fillId="0" borderId="0" xfId="3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0" fillId="0" borderId="0" xfId="4" applyAlignment="1">
      <alignment vertical="center"/>
    </xf>
    <xf numFmtId="0" fontId="21" fillId="0" borderId="3" xfId="4" applyFont="1" applyBorder="1" applyAlignment="1">
      <alignment horizontal="left" vertical="center" wrapText="1"/>
    </xf>
    <xf numFmtId="0" fontId="21" fillId="0" borderId="7" xfId="4" applyFont="1" applyBorder="1" applyAlignment="1">
      <alignment horizontal="left" vertical="center" wrapText="1"/>
    </xf>
    <xf numFmtId="0" fontId="18" fillId="4" borderId="11" xfId="4" applyFont="1" applyFill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2" fillId="0" borderId="0" xfId="3" applyFont="1"/>
    <xf numFmtId="0" fontId="19" fillId="0" borderId="0" xfId="3"/>
    <xf numFmtId="164" fontId="21" fillId="0" borderId="39" xfId="4" applyNumberFormat="1" applyFont="1" applyBorder="1" applyAlignment="1">
      <alignment horizontal="right" vertical="center"/>
    </xf>
    <xf numFmtId="164" fontId="21" fillId="0" borderId="40" xfId="4" applyNumberFormat="1" applyFont="1" applyBorder="1" applyAlignment="1">
      <alignment horizontal="right" vertical="center"/>
    </xf>
    <xf numFmtId="164" fontId="21" fillId="0" borderId="41" xfId="4" applyNumberFormat="1" applyFont="1" applyBorder="1" applyAlignment="1">
      <alignment horizontal="right"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19" fillId="0" borderId="0" xfId="5"/>
    <xf numFmtId="0" fontId="24" fillId="0" borderId="0" xfId="5" applyFont="1" applyBorder="1" applyAlignment="1"/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32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6" fillId="7" borderId="38" xfId="0" applyFont="1" applyFill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22" fillId="0" borderId="0" xfId="3" applyFont="1"/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6">
    <cellStyle name="Normal" xfId="0" builtinId="0"/>
    <cellStyle name="Normal_EPSEB" xfId="3"/>
    <cellStyle name="Normal_EPSEB_1" xfId="4"/>
    <cellStyle name="Normal_Gràfics" xfId="5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Gràfics!$L$153</c:f>
              <c:strCache>
                <c:ptCount val="1"/>
                <c:pt idx="0">
                  <c:v>Grau en Ciencies i Tecnologies de l'Edificació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Gràfics!$L$154:$L$161</c:f>
              <c:numCache>
                <c:formatCode>General</c:formatCode>
                <c:ptCount val="8"/>
                <c:pt idx="0">
                  <c:v>0.30434782608695654</c:v>
                </c:pt>
                <c:pt idx="1">
                  <c:v>0.56521739130434778</c:v>
                </c:pt>
                <c:pt idx="2">
                  <c:v>8.6956521739130432E-2</c:v>
                </c:pt>
                <c:pt idx="3">
                  <c:v>0.17391304347826086</c:v>
                </c:pt>
                <c:pt idx="4">
                  <c:v>4.3478260869565216E-2</c:v>
                </c:pt>
                <c:pt idx="5">
                  <c:v>0.17391304347826086</c:v>
                </c:pt>
                <c:pt idx="6">
                  <c:v>8.6956521739130432E-2</c:v>
                </c:pt>
                <c:pt idx="7">
                  <c:v>8.6956521739130432E-2</c:v>
                </c:pt>
              </c:numCache>
            </c:numRef>
          </c:val>
        </c:ser>
        <c:ser>
          <c:idx val="1"/>
          <c:order val="1"/>
          <c:tx>
            <c:strRef>
              <c:f>Gràfics!$M$153</c:f>
              <c:strCache>
                <c:ptCount val="1"/>
                <c:pt idx="0">
                  <c:v>Grau en Enginyeria Geomàtica i Topografia</c:v>
                </c:pt>
              </c:strCache>
            </c:strRef>
          </c:tx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General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622808"/>
        <c:axId val="179623200"/>
        <c:axId val="0"/>
      </c:bar3DChart>
      <c:catAx>
        <c:axId val="179622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9623200"/>
        <c:crosses val="autoZero"/>
        <c:auto val="1"/>
        <c:lblAlgn val="ctr"/>
        <c:lblOffset val="100"/>
        <c:noMultiLvlLbl val="0"/>
      </c:catAx>
      <c:valAx>
        <c:axId val="179623200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1796228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Gràfics!$L$153</c:f>
              <c:strCache>
                <c:ptCount val="1"/>
                <c:pt idx="0">
                  <c:v>Grau en Ciencies i Tecnologies de l'Edificació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Gràfics!$L$154:$L$161</c:f>
              <c:numCache>
                <c:formatCode>General</c:formatCode>
                <c:ptCount val="8"/>
                <c:pt idx="0">
                  <c:v>0.30434782608695654</c:v>
                </c:pt>
                <c:pt idx="1">
                  <c:v>0.56521739130434778</c:v>
                </c:pt>
                <c:pt idx="2">
                  <c:v>8.6956521739130432E-2</c:v>
                </c:pt>
                <c:pt idx="3">
                  <c:v>0.17391304347826086</c:v>
                </c:pt>
                <c:pt idx="4">
                  <c:v>4.3478260869565216E-2</c:v>
                </c:pt>
                <c:pt idx="5">
                  <c:v>0.17391304347826086</c:v>
                </c:pt>
                <c:pt idx="6">
                  <c:v>8.6956521739130432E-2</c:v>
                </c:pt>
                <c:pt idx="7">
                  <c:v>8.6956521739130432E-2</c:v>
                </c:pt>
              </c:numCache>
            </c:numRef>
          </c:val>
        </c:ser>
        <c:ser>
          <c:idx val="1"/>
          <c:order val="1"/>
          <c:tx>
            <c:strRef>
              <c:f>Gràfics!$M$153</c:f>
              <c:strCache>
                <c:ptCount val="1"/>
                <c:pt idx="0">
                  <c:v>Grau en Enginyeria Geomàtica i Topografia</c:v>
                </c:pt>
              </c:strCache>
            </c:strRef>
          </c:tx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General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623984"/>
        <c:axId val="179624376"/>
        <c:axId val="0"/>
      </c:bar3DChart>
      <c:catAx>
        <c:axId val="17962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9624376"/>
        <c:crosses val="autoZero"/>
        <c:auto val="1"/>
        <c:lblAlgn val="ctr"/>
        <c:lblOffset val="100"/>
        <c:noMultiLvlLbl val="0"/>
      </c:catAx>
      <c:valAx>
        <c:axId val="179624376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1796239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Comparativa!$Y$149</c:f>
              <c:strCache>
                <c:ptCount val="1"/>
                <c:pt idx="0">
                  <c:v>Grau en Ciencies i Tecnologies de l'Edificació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Comparativa!$W$150:$X$157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Comparativa!$Y$150:$Y$157</c:f>
              <c:numCache>
                <c:formatCode>###0.0%</c:formatCode>
                <c:ptCount val="8"/>
                <c:pt idx="0">
                  <c:v>0.2857142857142857</c:v>
                </c:pt>
                <c:pt idx="1">
                  <c:v>0.3392857142857143</c:v>
                </c:pt>
                <c:pt idx="2">
                  <c:v>1.7857142857142856E-2</c:v>
                </c:pt>
                <c:pt idx="3">
                  <c:v>0.23214285714285715</c:v>
                </c:pt>
                <c:pt idx="4">
                  <c:v>5.3571428571428568E-2</c:v>
                </c:pt>
                <c:pt idx="5">
                  <c:v>0.25</c:v>
                </c:pt>
                <c:pt idx="6">
                  <c:v>5.3571428571428568E-2</c:v>
                </c:pt>
                <c:pt idx="7">
                  <c:v>3.5714285714285712E-2</c:v>
                </c:pt>
              </c:numCache>
            </c:numRef>
          </c:val>
        </c:ser>
        <c:ser>
          <c:idx val="1"/>
          <c:order val="1"/>
          <c:tx>
            <c:strRef>
              <c:f>Comparativa!$Z$149</c:f>
              <c:strCache>
                <c:ptCount val="1"/>
                <c:pt idx="0">
                  <c:v>Grau en Enginyeria Geomàtica i Topografia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Comparativa!$W$150:$X$157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Comparativa!$Z$150:$Z$157</c:f>
              <c:numCache>
                <c:formatCode>###0.0%</c:formatCode>
                <c:ptCount val="8"/>
                <c:pt idx="0">
                  <c:v>0.7142857142857143</c:v>
                </c:pt>
                <c:pt idx="1">
                  <c:v>0.14285714285714285</c:v>
                </c:pt>
                <c:pt idx="2">
                  <c:v>0</c:v>
                </c:pt>
                <c:pt idx="3">
                  <c:v>7.1428571428571425E-2</c:v>
                </c:pt>
                <c:pt idx="4">
                  <c:v>7.1428571428571425E-2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625160"/>
        <c:axId val="181201216"/>
        <c:axId val="0"/>
      </c:bar3DChart>
      <c:catAx>
        <c:axId val="179625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1201216"/>
        <c:crosses val="autoZero"/>
        <c:auto val="1"/>
        <c:lblAlgn val="ctr"/>
        <c:lblOffset val="100"/>
        <c:noMultiLvlLbl val="0"/>
      </c:catAx>
      <c:valAx>
        <c:axId val="18120121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79625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3.png"/><Relationship Id="rId18" Type="http://schemas.openxmlformats.org/officeDocument/2006/relationships/image" Target="../media/image8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.png"/><Relationship Id="rId17" Type="http://schemas.openxmlformats.org/officeDocument/2006/relationships/image" Target="../media/image7.png"/><Relationship Id="rId2" Type="http://schemas.openxmlformats.org/officeDocument/2006/relationships/chart" Target="../charts/chart3.xml"/><Relationship Id="rId16" Type="http://schemas.openxmlformats.org/officeDocument/2006/relationships/image" Target="../media/image6.png"/><Relationship Id="rId20" Type="http://schemas.openxmlformats.org/officeDocument/2006/relationships/image" Target="../media/image10.png"/><Relationship Id="rId1" Type="http://schemas.openxmlformats.org/officeDocument/2006/relationships/chart" Target="../charts/chart2.xml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5.png"/><Relationship Id="rId10" Type="http://schemas.openxmlformats.org/officeDocument/2006/relationships/image" Target="../media/image20.png"/><Relationship Id="rId19" Type="http://schemas.openxmlformats.org/officeDocument/2006/relationships/image" Target="../media/image9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99</xdr:row>
      <xdr:rowOff>85725</xdr:rowOff>
    </xdr:from>
    <xdr:to>
      <xdr:col>0</xdr:col>
      <xdr:colOff>542925</xdr:colOff>
      <xdr:row>99</xdr:row>
      <xdr:rowOff>85725</xdr:rowOff>
    </xdr:to>
    <xdr:cxnSp macro="">
      <xdr:nvCxnSpPr>
        <xdr:cNvPr id="3" name="Connector recte 2"/>
        <xdr:cNvCxnSpPr/>
      </xdr:nvCxnSpPr>
      <xdr:spPr>
        <a:xfrm flipH="1">
          <a:off x="276225" y="27003375"/>
          <a:ext cx="266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99</xdr:row>
      <xdr:rowOff>85725</xdr:rowOff>
    </xdr:from>
    <xdr:to>
      <xdr:col>0</xdr:col>
      <xdr:colOff>276225</xdr:colOff>
      <xdr:row>104</xdr:row>
      <xdr:rowOff>104775</xdr:rowOff>
    </xdr:to>
    <xdr:cxnSp macro="">
      <xdr:nvCxnSpPr>
        <xdr:cNvPr id="5" name="Connector recte 4"/>
        <xdr:cNvCxnSpPr/>
      </xdr:nvCxnSpPr>
      <xdr:spPr>
        <a:xfrm>
          <a:off x="266700" y="27003375"/>
          <a:ext cx="9525" cy="1209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104</xdr:row>
      <xdr:rowOff>114300</xdr:rowOff>
    </xdr:from>
    <xdr:to>
      <xdr:col>0</xdr:col>
      <xdr:colOff>590550</xdr:colOff>
      <xdr:row>104</xdr:row>
      <xdr:rowOff>114300</xdr:rowOff>
    </xdr:to>
    <xdr:cxnSp macro="">
      <xdr:nvCxnSpPr>
        <xdr:cNvPr id="7" name="Connector de fletxa recta 6"/>
        <xdr:cNvCxnSpPr/>
      </xdr:nvCxnSpPr>
      <xdr:spPr>
        <a:xfrm>
          <a:off x="257175" y="28222575"/>
          <a:ext cx="3333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149</xdr:row>
      <xdr:rowOff>104775</xdr:rowOff>
    </xdr:from>
    <xdr:to>
      <xdr:col>1</xdr:col>
      <xdr:colOff>9526</xdr:colOff>
      <xdr:row>149</xdr:row>
      <xdr:rowOff>104775</xdr:rowOff>
    </xdr:to>
    <xdr:cxnSp macro="">
      <xdr:nvCxnSpPr>
        <xdr:cNvPr id="4" name="Connector recte 3"/>
        <xdr:cNvCxnSpPr/>
      </xdr:nvCxnSpPr>
      <xdr:spPr>
        <a:xfrm flipH="1">
          <a:off x="180975" y="36966525"/>
          <a:ext cx="43815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190499</xdr:colOff>
      <xdr:row>149</xdr:row>
      <xdr:rowOff>114300</xdr:rowOff>
    </xdr:from>
    <xdr:to>
      <xdr:col>0</xdr:col>
      <xdr:colOff>552453</xdr:colOff>
      <xdr:row>153</xdr:row>
      <xdr:rowOff>276228</xdr:rowOff>
    </xdr:to>
    <xdr:cxnSp macro="">
      <xdr:nvCxnSpPr>
        <xdr:cNvPr id="8" name="Connector angular 7"/>
        <xdr:cNvCxnSpPr/>
      </xdr:nvCxnSpPr>
      <xdr:spPr>
        <a:xfrm rot="16200000" flipH="1">
          <a:off x="-90488" y="37257037"/>
          <a:ext cx="923928" cy="361954"/>
        </a:xfrm>
        <a:prstGeom prst="bentConnector3">
          <a:avLst>
            <a:gd name="adj1" fmla="val 99484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286</xdr:row>
      <xdr:rowOff>85725</xdr:rowOff>
    </xdr:from>
    <xdr:to>
      <xdr:col>9</xdr:col>
      <xdr:colOff>561975</xdr:colOff>
      <xdr:row>311</xdr:row>
      <xdr:rowOff>123825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5178325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257175</xdr:colOff>
      <xdr:row>5</xdr:row>
      <xdr:rowOff>0</xdr:rowOff>
    </xdr:from>
    <xdr:to>
      <xdr:col>5</xdr:col>
      <xdr:colOff>561975</xdr:colOff>
      <xdr:row>7</xdr:row>
      <xdr:rowOff>38100</xdr:rowOff>
    </xdr:to>
    <xdr:sp macro="" textlink="">
      <xdr:nvSpPr>
        <xdr:cNvPr id="11" name="QuadreDeText 10"/>
        <xdr:cNvSpPr txBox="1"/>
      </xdr:nvSpPr>
      <xdr:spPr>
        <a:xfrm>
          <a:off x="866775" y="15621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200025</xdr:colOff>
      <xdr:row>32</xdr:row>
      <xdr:rowOff>9525</xdr:rowOff>
    </xdr:from>
    <xdr:to>
      <xdr:col>5</xdr:col>
      <xdr:colOff>504825</xdr:colOff>
      <xdr:row>34</xdr:row>
      <xdr:rowOff>0</xdr:rowOff>
    </xdr:to>
    <xdr:sp macro="" textlink="">
      <xdr:nvSpPr>
        <xdr:cNvPr id="12" name="QuadreDeText 11"/>
        <xdr:cNvSpPr txBox="1"/>
      </xdr:nvSpPr>
      <xdr:spPr>
        <a:xfrm>
          <a:off x="809625" y="67151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342900</xdr:colOff>
      <xdr:row>59</xdr:row>
      <xdr:rowOff>28575</xdr:rowOff>
    </xdr:from>
    <xdr:to>
      <xdr:col>6</xdr:col>
      <xdr:colOff>38100</xdr:colOff>
      <xdr:row>61</xdr:row>
      <xdr:rowOff>66675</xdr:rowOff>
    </xdr:to>
    <xdr:sp macro="" textlink="">
      <xdr:nvSpPr>
        <xdr:cNvPr id="13" name="QuadreDeText 12"/>
        <xdr:cNvSpPr txBox="1"/>
      </xdr:nvSpPr>
      <xdr:spPr>
        <a:xfrm>
          <a:off x="952500" y="122586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114300</xdr:colOff>
      <xdr:row>86</xdr:row>
      <xdr:rowOff>76200</xdr:rowOff>
    </xdr:from>
    <xdr:to>
      <xdr:col>9</xdr:col>
      <xdr:colOff>409575</xdr:colOff>
      <xdr:row>88</xdr:row>
      <xdr:rowOff>114300</xdr:rowOff>
    </xdr:to>
    <xdr:sp macro="" textlink="">
      <xdr:nvSpPr>
        <xdr:cNvPr id="14" name="QuadreDeText 13"/>
        <xdr:cNvSpPr txBox="1"/>
      </xdr:nvSpPr>
      <xdr:spPr>
        <a:xfrm>
          <a:off x="114300" y="170688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219075</xdr:colOff>
      <xdr:row>114</xdr:row>
      <xdr:rowOff>95250</xdr:rowOff>
    </xdr:from>
    <xdr:to>
      <xdr:col>8</xdr:col>
      <xdr:colOff>314325</xdr:colOff>
      <xdr:row>116</xdr:row>
      <xdr:rowOff>133350</xdr:rowOff>
    </xdr:to>
    <xdr:sp macro="" textlink="">
      <xdr:nvSpPr>
        <xdr:cNvPr id="15" name="QuadreDeText 14"/>
        <xdr:cNvSpPr txBox="1"/>
      </xdr:nvSpPr>
      <xdr:spPr>
        <a:xfrm>
          <a:off x="219075" y="224218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141</xdr:row>
      <xdr:rowOff>76200</xdr:rowOff>
    </xdr:from>
    <xdr:to>
      <xdr:col>8</xdr:col>
      <xdr:colOff>361950</xdr:colOff>
      <xdr:row>146</xdr:row>
      <xdr:rowOff>47625</xdr:rowOff>
    </xdr:to>
    <xdr:sp macro="" textlink="">
      <xdr:nvSpPr>
        <xdr:cNvPr id="16" name="QuadreDeText 15"/>
        <xdr:cNvSpPr txBox="1"/>
      </xdr:nvSpPr>
      <xdr:spPr>
        <a:xfrm>
          <a:off x="0" y="275463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7</xdr:col>
      <xdr:colOff>438150</xdr:colOff>
      <xdr:row>174</xdr:row>
      <xdr:rowOff>9525</xdr:rowOff>
    </xdr:to>
    <xdr:sp macro="" textlink="">
      <xdr:nvSpPr>
        <xdr:cNvPr id="17" name="QuadreDeText 16"/>
        <xdr:cNvSpPr txBox="1"/>
      </xdr:nvSpPr>
      <xdr:spPr>
        <a:xfrm>
          <a:off x="0" y="352806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200025</xdr:colOff>
      <xdr:row>198</xdr:row>
      <xdr:rowOff>133350</xdr:rowOff>
    </xdr:from>
    <xdr:to>
      <xdr:col>7</xdr:col>
      <xdr:colOff>180975</xdr:colOff>
      <xdr:row>202</xdr:row>
      <xdr:rowOff>28575</xdr:rowOff>
    </xdr:to>
    <xdr:sp macro="" textlink="">
      <xdr:nvSpPr>
        <xdr:cNvPr id="18" name="QuadreDeText 17"/>
        <xdr:cNvSpPr txBox="1"/>
      </xdr:nvSpPr>
      <xdr:spPr>
        <a:xfrm>
          <a:off x="200025" y="3846195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409575</xdr:colOff>
      <xdr:row>226</xdr:row>
      <xdr:rowOff>104775</xdr:rowOff>
    </xdr:from>
    <xdr:to>
      <xdr:col>8</xdr:col>
      <xdr:colOff>238125</xdr:colOff>
      <xdr:row>230</xdr:row>
      <xdr:rowOff>28575</xdr:rowOff>
    </xdr:to>
    <xdr:sp macro="" textlink="">
      <xdr:nvSpPr>
        <xdr:cNvPr id="19" name="QuadreDeText 18"/>
        <xdr:cNvSpPr txBox="1"/>
      </xdr:nvSpPr>
      <xdr:spPr>
        <a:xfrm>
          <a:off x="409575" y="4605337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200025</xdr:colOff>
      <xdr:row>255</xdr:row>
      <xdr:rowOff>0</xdr:rowOff>
    </xdr:from>
    <xdr:to>
      <xdr:col>8</xdr:col>
      <xdr:colOff>28575</xdr:colOff>
      <xdr:row>259</xdr:row>
      <xdr:rowOff>9525</xdr:rowOff>
    </xdr:to>
    <xdr:sp macro="" textlink="">
      <xdr:nvSpPr>
        <xdr:cNvPr id="20" name="QuadreDeText 19"/>
        <xdr:cNvSpPr txBox="1"/>
      </xdr:nvSpPr>
      <xdr:spPr>
        <a:xfrm>
          <a:off x="200025" y="514731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11</xdr:col>
      <xdr:colOff>447675</xdr:colOff>
      <xdr:row>169</xdr:row>
      <xdr:rowOff>129000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31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504825</xdr:colOff>
      <xdr:row>59</xdr:row>
      <xdr:rowOff>38100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0866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504825</xdr:colOff>
      <xdr:row>86</xdr:row>
      <xdr:rowOff>38100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2301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173</xdr:row>
      <xdr:rowOff>161925</xdr:rowOff>
    </xdr:from>
    <xdr:to>
      <xdr:col>9</xdr:col>
      <xdr:colOff>504825</xdr:colOff>
      <xdr:row>199</xdr:row>
      <xdr:rowOff>9525</xdr:rowOff>
    </xdr:to>
    <xdr:pic>
      <xdr:nvPicPr>
        <xdr:cNvPr id="21" name="Imatge 20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6042"/>
        <a:stretch/>
      </xdr:blipFill>
      <xdr:spPr>
        <a:xfrm>
          <a:off x="361950" y="33728025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89</xdr:row>
      <xdr:rowOff>0</xdr:rowOff>
    </xdr:from>
    <xdr:to>
      <xdr:col>9</xdr:col>
      <xdr:colOff>504825</xdr:colOff>
      <xdr:row>114</xdr:row>
      <xdr:rowOff>38100</xdr:rowOff>
    </xdr:to>
    <xdr:pic>
      <xdr:nvPicPr>
        <xdr:cNvPr id="7" name="Imatge 6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041" t="198" r="1" b="-198"/>
        <a:stretch/>
      </xdr:blipFill>
      <xdr:spPr>
        <a:xfrm>
          <a:off x="361950" y="17564100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117</xdr:row>
      <xdr:rowOff>0</xdr:rowOff>
    </xdr:from>
    <xdr:to>
      <xdr:col>9</xdr:col>
      <xdr:colOff>504825</xdr:colOff>
      <xdr:row>142</xdr:row>
      <xdr:rowOff>38100</xdr:rowOff>
    </xdr:to>
    <xdr:pic>
      <xdr:nvPicPr>
        <xdr:cNvPr id="8" name="Imatge 7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5882"/>
        <a:stretch/>
      </xdr:blipFill>
      <xdr:spPr>
        <a:xfrm>
          <a:off x="352425" y="22898100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9</xdr:col>
      <xdr:colOff>504825</xdr:colOff>
      <xdr:row>227</xdr:row>
      <xdr:rowOff>38100</xdr:rowOff>
    </xdr:to>
    <xdr:pic>
      <xdr:nvPicPr>
        <xdr:cNvPr id="9" name="Imatge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90906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447675</xdr:colOff>
      <xdr:row>226</xdr:row>
      <xdr:rowOff>76200</xdr:rowOff>
    </xdr:from>
    <xdr:to>
      <xdr:col>8</xdr:col>
      <xdr:colOff>276225</xdr:colOff>
      <xdr:row>230</xdr:row>
      <xdr:rowOff>0</xdr:rowOff>
    </xdr:to>
    <xdr:sp macro="" textlink="">
      <xdr:nvSpPr>
        <xdr:cNvPr id="24" name="QuadreDeText 23"/>
        <xdr:cNvSpPr txBox="1"/>
      </xdr:nvSpPr>
      <xdr:spPr>
        <a:xfrm>
          <a:off x="447675" y="4373880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238125</xdr:colOff>
      <xdr:row>254</xdr:row>
      <xdr:rowOff>161925</xdr:rowOff>
    </xdr:from>
    <xdr:to>
      <xdr:col>8</xdr:col>
      <xdr:colOff>66675</xdr:colOff>
      <xdr:row>258</xdr:row>
      <xdr:rowOff>171450</xdr:rowOff>
    </xdr:to>
    <xdr:sp macro="" textlink="">
      <xdr:nvSpPr>
        <xdr:cNvPr id="25" name="QuadreDeText 24"/>
        <xdr:cNvSpPr txBox="1"/>
      </xdr:nvSpPr>
      <xdr:spPr>
        <a:xfrm>
          <a:off x="238125" y="491585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38100</xdr:colOff>
      <xdr:row>201</xdr:row>
      <xdr:rowOff>161925</xdr:rowOff>
    </xdr:from>
    <xdr:to>
      <xdr:col>9</xdr:col>
      <xdr:colOff>542925</xdr:colOff>
      <xdr:row>227</xdr:row>
      <xdr:rowOff>9525</xdr:rowOff>
    </xdr:to>
    <xdr:pic>
      <xdr:nvPicPr>
        <xdr:cNvPr id="26" name="Imatge 2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100" y="39062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229</xdr:row>
      <xdr:rowOff>161925</xdr:rowOff>
    </xdr:from>
    <xdr:to>
      <xdr:col>9</xdr:col>
      <xdr:colOff>542925</xdr:colOff>
      <xdr:row>253</xdr:row>
      <xdr:rowOff>66675</xdr:rowOff>
    </xdr:to>
    <xdr:pic>
      <xdr:nvPicPr>
        <xdr:cNvPr id="27" name="Imatge 26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042" b="6746"/>
        <a:stretch/>
      </xdr:blipFill>
      <xdr:spPr>
        <a:xfrm>
          <a:off x="400050" y="44396025"/>
          <a:ext cx="5629275" cy="447675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258</xdr:row>
      <xdr:rowOff>161925</xdr:rowOff>
    </xdr:from>
    <xdr:to>
      <xdr:col>9</xdr:col>
      <xdr:colOff>542925</xdr:colOff>
      <xdr:row>283</xdr:row>
      <xdr:rowOff>9525</xdr:rowOff>
    </xdr:to>
    <xdr:pic>
      <xdr:nvPicPr>
        <xdr:cNvPr id="28" name="Imatge 27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6042" b="3968"/>
        <a:stretch/>
      </xdr:blipFill>
      <xdr:spPr>
        <a:xfrm>
          <a:off x="400050" y="49920525"/>
          <a:ext cx="5629275" cy="4610100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283</xdr:row>
      <xdr:rowOff>66675</xdr:rowOff>
    </xdr:from>
    <xdr:to>
      <xdr:col>8</xdr:col>
      <xdr:colOff>38100</xdr:colOff>
      <xdr:row>287</xdr:row>
      <xdr:rowOff>76200</xdr:rowOff>
    </xdr:to>
    <xdr:sp macro="" textlink="">
      <xdr:nvSpPr>
        <xdr:cNvPr id="29" name="QuadreDeText 28"/>
        <xdr:cNvSpPr txBox="1"/>
      </xdr:nvSpPr>
      <xdr:spPr>
        <a:xfrm>
          <a:off x="209550" y="545877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consultat la web</a:t>
          </a:r>
          <a:r>
            <a:rPr lang="ca-ES" sz="1800" b="1" baseline="0"/>
            <a:t> del centre?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312</xdr:row>
      <xdr:rowOff>38100</xdr:rowOff>
    </xdr:from>
    <xdr:to>
      <xdr:col>7</xdr:col>
      <xdr:colOff>438150</xdr:colOff>
      <xdr:row>316</xdr:row>
      <xdr:rowOff>47625</xdr:rowOff>
    </xdr:to>
    <xdr:sp macro="" textlink="">
      <xdr:nvSpPr>
        <xdr:cNvPr id="30" name="QuadreDeText 29"/>
        <xdr:cNvSpPr txBox="1"/>
      </xdr:nvSpPr>
      <xdr:spPr>
        <a:xfrm>
          <a:off x="0" y="600837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</a:t>
          </a:r>
          <a:r>
            <a:rPr lang="ca-ES" sz="1800" b="1" baseline="0"/>
            <a:t> trobat la informació que cercaves?</a:t>
          </a:r>
          <a:endParaRPr lang="ca-ES" sz="1100" b="1"/>
        </a:p>
      </xdr:txBody>
    </xdr:sp>
    <xdr:clientData/>
  </xdr:twoCellAnchor>
  <xdr:twoCellAnchor>
    <xdr:from>
      <xdr:col>0</xdr:col>
      <xdr:colOff>209550</xdr:colOff>
      <xdr:row>341</xdr:row>
      <xdr:rowOff>38100</xdr:rowOff>
    </xdr:from>
    <xdr:to>
      <xdr:col>8</xdr:col>
      <xdr:colOff>38100</xdr:colOff>
      <xdr:row>345</xdr:row>
      <xdr:rowOff>47625</xdr:rowOff>
    </xdr:to>
    <xdr:sp macro="" textlink="">
      <xdr:nvSpPr>
        <xdr:cNvPr id="31" name="QuadreDeText 30"/>
        <xdr:cNvSpPr txBox="1"/>
      </xdr:nvSpPr>
      <xdr:spPr>
        <a:xfrm>
          <a:off x="209550" y="656082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consultat algunes de les xarxes socials de l'EPSEB?</a:t>
          </a:r>
        </a:p>
      </xdr:txBody>
    </xdr:sp>
    <xdr:clientData/>
  </xdr:twoCellAnchor>
  <xdr:twoCellAnchor editAs="oneCell">
    <xdr:from>
      <xdr:col>0</xdr:col>
      <xdr:colOff>0</xdr:colOff>
      <xdr:row>345</xdr:row>
      <xdr:rowOff>38100</xdr:rowOff>
    </xdr:from>
    <xdr:to>
      <xdr:col>9</xdr:col>
      <xdr:colOff>504825</xdr:colOff>
      <xdr:row>370</xdr:row>
      <xdr:rowOff>76200</xdr:rowOff>
    </xdr:to>
    <xdr:pic>
      <xdr:nvPicPr>
        <xdr:cNvPr id="5" name="Imatge 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663702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315</xdr:row>
      <xdr:rowOff>133350</xdr:rowOff>
    </xdr:from>
    <xdr:to>
      <xdr:col>9</xdr:col>
      <xdr:colOff>504825</xdr:colOff>
      <xdr:row>340</xdr:row>
      <xdr:rowOff>171450</xdr:rowOff>
    </xdr:to>
    <xdr:pic>
      <xdr:nvPicPr>
        <xdr:cNvPr id="10" name="Imatge 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60750450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8</xdr:col>
      <xdr:colOff>361950</xdr:colOff>
      <xdr:row>145</xdr:row>
      <xdr:rowOff>161925</xdr:rowOff>
    </xdr:to>
    <xdr:sp macro="" textlink="">
      <xdr:nvSpPr>
        <xdr:cNvPr id="23" name="QuadreDeText 22"/>
        <xdr:cNvSpPr txBox="1"/>
      </xdr:nvSpPr>
      <xdr:spPr>
        <a:xfrm>
          <a:off x="0" y="272415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18</xdr:col>
      <xdr:colOff>361950</xdr:colOff>
      <xdr:row>145</xdr:row>
      <xdr:rowOff>161925</xdr:rowOff>
    </xdr:to>
    <xdr:sp macro="" textlink="">
      <xdr:nvSpPr>
        <xdr:cNvPr id="25" name="QuadreDeText 24"/>
        <xdr:cNvSpPr txBox="1"/>
      </xdr:nvSpPr>
      <xdr:spPr>
        <a:xfrm>
          <a:off x="6096000" y="272415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146</xdr:row>
      <xdr:rowOff>0</xdr:rowOff>
    </xdr:from>
    <xdr:to>
      <xdr:col>18</xdr:col>
      <xdr:colOff>523200</xdr:colOff>
      <xdr:row>164</xdr:row>
      <xdr:rowOff>171000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8</xdr:col>
      <xdr:colOff>523200</xdr:colOff>
      <xdr:row>164</xdr:row>
      <xdr:rowOff>171000</xdr:rowOff>
    </xdr:to>
    <xdr:graphicFrame macro="">
      <xdr:nvGraphicFramePr>
        <xdr:cNvPr id="42" name="Gràfic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466725</xdr:colOff>
      <xdr:row>32</xdr:row>
      <xdr:rowOff>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466725</xdr:colOff>
      <xdr:row>59</xdr:row>
      <xdr:rowOff>0</xdr:rowOff>
    </xdr:to>
    <xdr:pic>
      <xdr:nvPicPr>
        <xdr:cNvPr id="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466725</xdr:colOff>
      <xdr:row>86</xdr:row>
      <xdr:rowOff>0</xdr:rowOff>
    </xdr:to>
    <xdr:pic>
      <xdr:nvPicPr>
        <xdr:cNvPr id="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89</xdr:row>
      <xdr:rowOff>0</xdr:rowOff>
    </xdr:from>
    <xdr:to>
      <xdr:col>9</xdr:col>
      <xdr:colOff>466725</xdr:colOff>
      <xdr:row>114</xdr:row>
      <xdr:rowOff>0</xdr:rowOff>
    </xdr:to>
    <xdr:pic>
      <xdr:nvPicPr>
        <xdr:cNvPr id="46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0"/>
        <a:stretch/>
      </xdr:blipFill>
      <xdr:spPr bwMode="auto">
        <a:xfrm>
          <a:off x="314325" y="17335500"/>
          <a:ext cx="56388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117</xdr:row>
      <xdr:rowOff>0</xdr:rowOff>
    </xdr:from>
    <xdr:to>
      <xdr:col>9</xdr:col>
      <xdr:colOff>466725</xdr:colOff>
      <xdr:row>142</xdr:row>
      <xdr:rowOff>0</xdr:rowOff>
    </xdr:to>
    <xdr:pic>
      <xdr:nvPicPr>
        <xdr:cNvPr id="4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00"/>
        <a:stretch/>
      </xdr:blipFill>
      <xdr:spPr bwMode="auto">
        <a:xfrm>
          <a:off x="333375" y="22669500"/>
          <a:ext cx="56197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174</xdr:row>
      <xdr:rowOff>0</xdr:rowOff>
    </xdr:from>
    <xdr:to>
      <xdr:col>9</xdr:col>
      <xdr:colOff>466725</xdr:colOff>
      <xdr:row>199</xdr:row>
      <xdr:rowOff>0</xdr:rowOff>
    </xdr:to>
    <xdr:pic>
      <xdr:nvPicPr>
        <xdr:cNvPr id="48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00"/>
        <a:stretch/>
      </xdr:blipFill>
      <xdr:spPr bwMode="auto">
        <a:xfrm>
          <a:off x="333375" y="33528000"/>
          <a:ext cx="56197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9</xdr:col>
      <xdr:colOff>466725</xdr:colOff>
      <xdr:row>227</xdr:row>
      <xdr:rowOff>0</xdr:rowOff>
    </xdr:to>
    <xdr:pic>
      <xdr:nvPicPr>
        <xdr:cNvPr id="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230</xdr:row>
      <xdr:rowOff>0</xdr:rowOff>
    </xdr:from>
    <xdr:to>
      <xdr:col>9</xdr:col>
      <xdr:colOff>466725</xdr:colOff>
      <xdr:row>253</xdr:row>
      <xdr:rowOff>152400</xdr:rowOff>
    </xdr:to>
    <xdr:pic>
      <xdr:nvPicPr>
        <xdr:cNvPr id="50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0" b="4800"/>
        <a:stretch/>
      </xdr:blipFill>
      <xdr:spPr bwMode="auto">
        <a:xfrm>
          <a:off x="323850" y="44196000"/>
          <a:ext cx="5629275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259</xdr:row>
      <xdr:rowOff>0</xdr:rowOff>
    </xdr:from>
    <xdr:to>
      <xdr:col>9</xdr:col>
      <xdr:colOff>466725</xdr:colOff>
      <xdr:row>284</xdr:row>
      <xdr:rowOff>0</xdr:rowOff>
    </xdr:to>
    <xdr:pic>
      <xdr:nvPicPr>
        <xdr:cNvPr id="51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00"/>
        <a:stretch/>
      </xdr:blipFill>
      <xdr:spPr bwMode="auto">
        <a:xfrm>
          <a:off x="333375" y="49720500"/>
          <a:ext cx="56197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5</xdr:row>
      <xdr:rowOff>0</xdr:rowOff>
    </xdr:from>
    <xdr:to>
      <xdr:col>5</xdr:col>
      <xdr:colOff>561975</xdr:colOff>
      <xdr:row>7</xdr:row>
      <xdr:rowOff>38100</xdr:rowOff>
    </xdr:to>
    <xdr:sp macro="" textlink="">
      <xdr:nvSpPr>
        <xdr:cNvPr id="52" name="QuadreDeText 51"/>
        <xdr:cNvSpPr txBox="1"/>
      </xdr:nvSpPr>
      <xdr:spPr>
        <a:xfrm>
          <a:off x="866775" y="1333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200025</xdr:colOff>
      <xdr:row>32</xdr:row>
      <xdr:rowOff>9525</xdr:rowOff>
    </xdr:from>
    <xdr:to>
      <xdr:col>5</xdr:col>
      <xdr:colOff>504825</xdr:colOff>
      <xdr:row>34</xdr:row>
      <xdr:rowOff>0</xdr:rowOff>
    </xdr:to>
    <xdr:sp macro="" textlink="">
      <xdr:nvSpPr>
        <xdr:cNvPr id="53" name="QuadreDeText 52"/>
        <xdr:cNvSpPr txBox="1"/>
      </xdr:nvSpPr>
      <xdr:spPr>
        <a:xfrm>
          <a:off x="809625" y="6486525"/>
          <a:ext cx="2743200" cy="3714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342900</xdr:colOff>
      <xdr:row>59</xdr:row>
      <xdr:rowOff>28575</xdr:rowOff>
    </xdr:from>
    <xdr:to>
      <xdr:col>6</xdr:col>
      <xdr:colOff>38100</xdr:colOff>
      <xdr:row>61</xdr:row>
      <xdr:rowOff>66675</xdr:rowOff>
    </xdr:to>
    <xdr:sp macro="" textlink="">
      <xdr:nvSpPr>
        <xdr:cNvPr id="54" name="QuadreDeText 53"/>
        <xdr:cNvSpPr txBox="1"/>
      </xdr:nvSpPr>
      <xdr:spPr>
        <a:xfrm>
          <a:off x="952500" y="11649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114300</xdr:colOff>
      <xdr:row>86</xdr:row>
      <xdr:rowOff>76200</xdr:rowOff>
    </xdr:from>
    <xdr:to>
      <xdr:col>9</xdr:col>
      <xdr:colOff>409575</xdr:colOff>
      <xdr:row>88</xdr:row>
      <xdr:rowOff>114300</xdr:rowOff>
    </xdr:to>
    <xdr:sp macro="" textlink="">
      <xdr:nvSpPr>
        <xdr:cNvPr id="55" name="QuadreDeText 54"/>
        <xdr:cNvSpPr txBox="1"/>
      </xdr:nvSpPr>
      <xdr:spPr>
        <a:xfrm>
          <a:off x="114300" y="168402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219075</xdr:colOff>
      <xdr:row>114</xdr:row>
      <xdr:rowOff>95250</xdr:rowOff>
    </xdr:from>
    <xdr:to>
      <xdr:col>8</xdr:col>
      <xdr:colOff>314325</xdr:colOff>
      <xdr:row>116</xdr:row>
      <xdr:rowOff>133350</xdr:rowOff>
    </xdr:to>
    <xdr:sp macro="" textlink="">
      <xdr:nvSpPr>
        <xdr:cNvPr id="56" name="QuadreDeText 55"/>
        <xdr:cNvSpPr txBox="1"/>
      </xdr:nvSpPr>
      <xdr:spPr>
        <a:xfrm>
          <a:off x="219075" y="221932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170</xdr:row>
      <xdr:rowOff>0</xdr:rowOff>
    </xdr:from>
    <xdr:to>
      <xdr:col>7</xdr:col>
      <xdr:colOff>438150</xdr:colOff>
      <xdr:row>174</xdr:row>
      <xdr:rowOff>9525</xdr:rowOff>
    </xdr:to>
    <xdr:sp macro="" textlink="">
      <xdr:nvSpPr>
        <xdr:cNvPr id="57" name="QuadreDeText 56"/>
        <xdr:cNvSpPr txBox="1"/>
      </xdr:nvSpPr>
      <xdr:spPr>
        <a:xfrm>
          <a:off x="0" y="327660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200025</xdr:colOff>
      <xdr:row>198</xdr:row>
      <xdr:rowOff>161925</xdr:rowOff>
    </xdr:from>
    <xdr:to>
      <xdr:col>7</xdr:col>
      <xdr:colOff>180975</xdr:colOff>
      <xdr:row>202</xdr:row>
      <xdr:rowOff>57150</xdr:rowOff>
    </xdr:to>
    <xdr:sp macro="" textlink="">
      <xdr:nvSpPr>
        <xdr:cNvPr id="58" name="QuadreDeText 57"/>
        <xdr:cNvSpPr txBox="1"/>
      </xdr:nvSpPr>
      <xdr:spPr>
        <a:xfrm>
          <a:off x="200025" y="3826192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409575</xdr:colOff>
      <xdr:row>226</xdr:row>
      <xdr:rowOff>104775</xdr:rowOff>
    </xdr:from>
    <xdr:to>
      <xdr:col>8</xdr:col>
      <xdr:colOff>238125</xdr:colOff>
      <xdr:row>230</xdr:row>
      <xdr:rowOff>28575</xdr:rowOff>
    </xdr:to>
    <xdr:sp macro="" textlink="">
      <xdr:nvSpPr>
        <xdr:cNvPr id="59" name="QuadreDeText 58"/>
        <xdr:cNvSpPr txBox="1"/>
      </xdr:nvSpPr>
      <xdr:spPr>
        <a:xfrm>
          <a:off x="409575" y="4353877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200025</xdr:colOff>
      <xdr:row>255</xdr:row>
      <xdr:rowOff>0</xdr:rowOff>
    </xdr:from>
    <xdr:to>
      <xdr:col>8</xdr:col>
      <xdr:colOff>28575</xdr:colOff>
      <xdr:row>259</xdr:row>
      <xdr:rowOff>9525</xdr:rowOff>
    </xdr:to>
    <xdr:sp macro="" textlink="">
      <xdr:nvSpPr>
        <xdr:cNvPr id="60" name="QuadreDeText 59"/>
        <xdr:cNvSpPr txBox="1"/>
      </xdr:nvSpPr>
      <xdr:spPr>
        <a:xfrm>
          <a:off x="200025" y="48958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11</xdr:col>
      <xdr:colOff>257175</xdr:colOff>
      <xdr:row>5</xdr:row>
      <xdr:rowOff>0</xdr:rowOff>
    </xdr:from>
    <xdr:to>
      <xdr:col>15</xdr:col>
      <xdr:colOff>561975</xdr:colOff>
      <xdr:row>7</xdr:row>
      <xdr:rowOff>38100</xdr:rowOff>
    </xdr:to>
    <xdr:sp macro="" textlink="">
      <xdr:nvSpPr>
        <xdr:cNvPr id="24" name="QuadreDeText 23"/>
        <xdr:cNvSpPr txBox="1"/>
      </xdr:nvSpPr>
      <xdr:spPr>
        <a:xfrm>
          <a:off x="6962775" y="1333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200025</xdr:colOff>
      <xdr:row>32</xdr:row>
      <xdr:rowOff>9525</xdr:rowOff>
    </xdr:from>
    <xdr:to>
      <xdr:col>15</xdr:col>
      <xdr:colOff>504825</xdr:colOff>
      <xdr:row>34</xdr:row>
      <xdr:rowOff>0</xdr:rowOff>
    </xdr:to>
    <xdr:sp macro="" textlink="">
      <xdr:nvSpPr>
        <xdr:cNvPr id="26" name="QuadreDeText 25"/>
        <xdr:cNvSpPr txBox="1"/>
      </xdr:nvSpPr>
      <xdr:spPr>
        <a:xfrm>
          <a:off x="6905625" y="6486525"/>
          <a:ext cx="2743200" cy="3714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342900</xdr:colOff>
      <xdr:row>59</xdr:row>
      <xdr:rowOff>28575</xdr:rowOff>
    </xdr:from>
    <xdr:to>
      <xdr:col>16</xdr:col>
      <xdr:colOff>38100</xdr:colOff>
      <xdr:row>61</xdr:row>
      <xdr:rowOff>66675</xdr:rowOff>
    </xdr:to>
    <xdr:sp macro="" textlink="">
      <xdr:nvSpPr>
        <xdr:cNvPr id="28" name="QuadreDeText 27"/>
        <xdr:cNvSpPr txBox="1"/>
      </xdr:nvSpPr>
      <xdr:spPr>
        <a:xfrm>
          <a:off x="7048500" y="11649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10</xdr:col>
      <xdr:colOff>114300</xdr:colOff>
      <xdr:row>86</xdr:row>
      <xdr:rowOff>76200</xdr:rowOff>
    </xdr:from>
    <xdr:to>
      <xdr:col>19</xdr:col>
      <xdr:colOff>409575</xdr:colOff>
      <xdr:row>88</xdr:row>
      <xdr:rowOff>114300</xdr:rowOff>
    </xdr:to>
    <xdr:sp macro="" textlink="">
      <xdr:nvSpPr>
        <xdr:cNvPr id="29" name="QuadreDeText 28"/>
        <xdr:cNvSpPr txBox="1"/>
      </xdr:nvSpPr>
      <xdr:spPr>
        <a:xfrm>
          <a:off x="6210300" y="168402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219075</xdr:colOff>
      <xdr:row>114</xdr:row>
      <xdr:rowOff>95250</xdr:rowOff>
    </xdr:from>
    <xdr:to>
      <xdr:col>18</xdr:col>
      <xdr:colOff>314325</xdr:colOff>
      <xdr:row>116</xdr:row>
      <xdr:rowOff>133350</xdr:rowOff>
    </xdr:to>
    <xdr:sp macro="" textlink="">
      <xdr:nvSpPr>
        <xdr:cNvPr id="30" name="QuadreDeText 29"/>
        <xdr:cNvSpPr txBox="1"/>
      </xdr:nvSpPr>
      <xdr:spPr>
        <a:xfrm>
          <a:off x="6315075" y="221932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170</xdr:row>
      <xdr:rowOff>0</xdr:rowOff>
    </xdr:from>
    <xdr:to>
      <xdr:col>17</xdr:col>
      <xdr:colOff>438150</xdr:colOff>
      <xdr:row>174</xdr:row>
      <xdr:rowOff>9525</xdr:rowOff>
    </xdr:to>
    <xdr:sp macro="" textlink="">
      <xdr:nvSpPr>
        <xdr:cNvPr id="31" name="QuadreDeText 30"/>
        <xdr:cNvSpPr txBox="1"/>
      </xdr:nvSpPr>
      <xdr:spPr>
        <a:xfrm>
          <a:off x="6096000" y="327660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200025</xdr:colOff>
      <xdr:row>198</xdr:row>
      <xdr:rowOff>133350</xdr:rowOff>
    </xdr:from>
    <xdr:to>
      <xdr:col>17</xdr:col>
      <xdr:colOff>180975</xdr:colOff>
      <xdr:row>202</xdr:row>
      <xdr:rowOff>28575</xdr:rowOff>
    </xdr:to>
    <xdr:sp macro="" textlink="">
      <xdr:nvSpPr>
        <xdr:cNvPr id="32" name="QuadreDeText 31"/>
        <xdr:cNvSpPr txBox="1"/>
      </xdr:nvSpPr>
      <xdr:spPr>
        <a:xfrm>
          <a:off x="6296025" y="38233350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504825</xdr:colOff>
      <xdr:row>32</xdr:row>
      <xdr:rowOff>38100</xdr:rowOff>
    </xdr:to>
    <xdr:pic>
      <xdr:nvPicPr>
        <xdr:cNvPr id="33" name="Imatge 3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96000" y="1714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19</xdr:col>
      <xdr:colOff>504825</xdr:colOff>
      <xdr:row>59</xdr:row>
      <xdr:rowOff>38100</xdr:rowOff>
    </xdr:to>
    <xdr:pic>
      <xdr:nvPicPr>
        <xdr:cNvPr id="34" name="Imatge 3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0" y="6858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19</xdr:col>
      <xdr:colOff>504825</xdr:colOff>
      <xdr:row>86</xdr:row>
      <xdr:rowOff>38100</xdr:rowOff>
    </xdr:to>
    <xdr:pic>
      <xdr:nvPicPr>
        <xdr:cNvPr id="35" name="Imatge 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96000" y="12001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173</xdr:row>
      <xdr:rowOff>161925</xdr:rowOff>
    </xdr:from>
    <xdr:to>
      <xdr:col>19</xdr:col>
      <xdr:colOff>504825</xdr:colOff>
      <xdr:row>199</xdr:row>
      <xdr:rowOff>9525</xdr:rowOff>
    </xdr:to>
    <xdr:pic>
      <xdr:nvPicPr>
        <xdr:cNvPr id="36" name="Imatge 35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5882"/>
        <a:stretch/>
      </xdr:blipFill>
      <xdr:spPr>
        <a:xfrm>
          <a:off x="6448425" y="33499425"/>
          <a:ext cx="563880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89</xdr:row>
      <xdr:rowOff>0</xdr:rowOff>
    </xdr:from>
    <xdr:to>
      <xdr:col>19</xdr:col>
      <xdr:colOff>504825</xdr:colOff>
      <xdr:row>114</xdr:row>
      <xdr:rowOff>38100</xdr:rowOff>
    </xdr:to>
    <xdr:pic>
      <xdr:nvPicPr>
        <xdr:cNvPr id="37" name="Imatge 36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6200"/>
        <a:stretch/>
      </xdr:blipFill>
      <xdr:spPr>
        <a:xfrm>
          <a:off x="6467475" y="17335500"/>
          <a:ext cx="5619750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117</xdr:row>
      <xdr:rowOff>0</xdr:rowOff>
    </xdr:from>
    <xdr:to>
      <xdr:col>19</xdr:col>
      <xdr:colOff>504825</xdr:colOff>
      <xdr:row>142</xdr:row>
      <xdr:rowOff>38100</xdr:rowOff>
    </xdr:to>
    <xdr:pic>
      <xdr:nvPicPr>
        <xdr:cNvPr id="38" name="Imatge 37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6042"/>
        <a:stretch/>
      </xdr:blipFill>
      <xdr:spPr>
        <a:xfrm>
          <a:off x="6457950" y="22669500"/>
          <a:ext cx="5629275" cy="4800600"/>
        </a:xfrm>
        <a:prstGeom prst="rect">
          <a:avLst/>
        </a:prstGeom>
      </xdr:spPr>
    </xdr:pic>
    <xdr:clientData/>
  </xdr:twoCellAnchor>
  <xdr:twoCellAnchor>
    <xdr:from>
      <xdr:col>10</xdr:col>
      <xdr:colOff>447675</xdr:colOff>
      <xdr:row>226</xdr:row>
      <xdr:rowOff>76200</xdr:rowOff>
    </xdr:from>
    <xdr:to>
      <xdr:col>18</xdr:col>
      <xdr:colOff>276225</xdr:colOff>
      <xdr:row>230</xdr:row>
      <xdr:rowOff>0</xdr:rowOff>
    </xdr:to>
    <xdr:sp macro="" textlink="">
      <xdr:nvSpPr>
        <xdr:cNvPr id="39" name="QuadreDeText 38"/>
        <xdr:cNvSpPr txBox="1"/>
      </xdr:nvSpPr>
      <xdr:spPr>
        <a:xfrm>
          <a:off x="6543675" y="4351020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238125</xdr:colOff>
      <xdr:row>254</xdr:row>
      <xdr:rowOff>161925</xdr:rowOff>
    </xdr:from>
    <xdr:to>
      <xdr:col>18</xdr:col>
      <xdr:colOff>66675</xdr:colOff>
      <xdr:row>258</xdr:row>
      <xdr:rowOff>171450</xdr:rowOff>
    </xdr:to>
    <xdr:sp macro="" textlink="">
      <xdr:nvSpPr>
        <xdr:cNvPr id="40" name="QuadreDeText 39"/>
        <xdr:cNvSpPr txBox="1"/>
      </xdr:nvSpPr>
      <xdr:spPr>
        <a:xfrm>
          <a:off x="6334125" y="489299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10</xdr:col>
      <xdr:colOff>38100</xdr:colOff>
      <xdr:row>201</xdr:row>
      <xdr:rowOff>161925</xdr:rowOff>
    </xdr:from>
    <xdr:to>
      <xdr:col>19</xdr:col>
      <xdr:colOff>542925</xdr:colOff>
      <xdr:row>227</xdr:row>
      <xdr:rowOff>9525</xdr:rowOff>
    </xdr:to>
    <xdr:pic>
      <xdr:nvPicPr>
        <xdr:cNvPr id="41" name="Imatge 40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134100" y="388334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400050</xdr:colOff>
      <xdr:row>229</xdr:row>
      <xdr:rowOff>161925</xdr:rowOff>
    </xdr:from>
    <xdr:to>
      <xdr:col>19</xdr:col>
      <xdr:colOff>542925</xdr:colOff>
      <xdr:row>253</xdr:row>
      <xdr:rowOff>57150</xdr:rowOff>
    </xdr:to>
    <xdr:pic>
      <xdr:nvPicPr>
        <xdr:cNvPr id="61" name="Imatge 60"/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6042" b="6944"/>
        <a:stretch/>
      </xdr:blipFill>
      <xdr:spPr>
        <a:xfrm>
          <a:off x="6496050" y="44167425"/>
          <a:ext cx="5629275" cy="4467225"/>
        </a:xfrm>
        <a:prstGeom prst="rect">
          <a:avLst/>
        </a:prstGeom>
      </xdr:spPr>
    </xdr:pic>
    <xdr:clientData/>
  </xdr:twoCellAnchor>
  <xdr:twoCellAnchor editAs="oneCell">
    <xdr:from>
      <xdr:col>10</xdr:col>
      <xdr:colOff>371475</xdr:colOff>
      <xdr:row>258</xdr:row>
      <xdr:rowOff>161925</xdr:rowOff>
    </xdr:from>
    <xdr:to>
      <xdr:col>19</xdr:col>
      <xdr:colOff>542925</xdr:colOff>
      <xdr:row>283</xdr:row>
      <xdr:rowOff>19050</xdr:rowOff>
    </xdr:to>
    <xdr:pic>
      <xdr:nvPicPr>
        <xdr:cNvPr id="62" name="Imatge 61"/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l="5564" b="3770"/>
        <a:stretch/>
      </xdr:blipFill>
      <xdr:spPr>
        <a:xfrm>
          <a:off x="6467475" y="49691925"/>
          <a:ext cx="5657850" cy="461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showGridLines="0" tabSelected="1" workbookViewId="0"/>
  </sheetViews>
  <sheetFormatPr defaultRowHeight="15"/>
  <cols>
    <col min="1" max="1" width="9.140625" style="92"/>
    <col min="2" max="2" width="40.140625" style="92" customWidth="1"/>
    <col min="3" max="9" width="9.7109375" style="92" bestFit="1" customWidth="1"/>
    <col min="10" max="14" width="9.140625" style="92"/>
  </cols>
  <sheetData>
    <row r="1" spans="1: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3"/>
    </row>
    <row r="2" spans="1:15" ht="53.25" customHeight="1">
      <c r="A2" s="90"/>
      <c r="B2" s="125" t="s">
        <v>100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"/>
    </row>
    <row r="4" spans="1:15" ht="37.5" customHeight="1">
      <c r="A4" s="90"/>
      <c r="B4" s="90"/>
      <c r="C4" s="90"/>
      <c r="D4" s="126" t="s">
        <v>29</v>
      </c>
      <c r="E4" s="126"/>
      <c r="F4" s="126"/>
      <c r="G4" s="126"/>
      <c r="H4" s="126"/>
      <c r="I4" s="126"/>
      <c r="J4" s="126"/>
      <c r="K4" s="126"/>
      <c r="L4" s="126"/>
      <c r="M4" s="4"/>
      <c r="N4" s="4"/>
      <c r="O4" s="5"/>
    </row>
    <row r="5" spans="1: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3"/>
    </row>
    <row r="6" spans="1:15" ht="21">
      <c r="A6" s="90"/>
      <c r="B6" s="6" t="s">
        <v>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7"/>
    </row>
    <row r="8" spans="1:15" ht="15" customHeight="1" thickBot="1">
      <c r="B8" s="127" t="s">
        <v>1</v>
      </c>
      <c r="C8" s="127"/>
      <c r="D8" s="127"/>
      <c r="E8" s="127"/>
      <c r="F8" s="127"/>
      <c r="G8" s="127"/>
      <c r="H8" s="127"/>
    </row>
    <row r="9" spans="1:15" ht="15" customHeight="1" thickTop="1">
      <c r="B9" s="128"/>
      <c r="C9" s="118" t="s">
        <v>1</v>
      </c>
      <c r="D9" s="119"/>
      <c r="E9" s="119"/>
      <c r="F9" s="119"/>
      <c r="G9" s="119"/>
      <c r="H9" s="120"/>
    </row>
    <row r="10" spans="1:15" ht="15" customHeight="1">
      <c r="B10" s="129"/>
      <c r="C10" s="121" t="s">
        <v>59</v>
      </c>
      <c r="D10" s="122"/>
      <c r="E10" s="122" t="s">
        <v>60</v>
      </c>
      <c r="F10" s="122"/>
      <c r="G10" s="122" t="s">
        <v>16</v>
      </c>
      <c r="H10" s="123"/>
    </row>
    <row r="11" spans="1:15" ht="15" customHeight="1" thickBot="1">
      <c r="B11" s="130"/>
      <c r="C11" s="8" t="s">
        <v>6</v>
      </c>
      <c r="D11" s="9" t="s">
        <v>3</v>
      </c>
      <c r="E11" s="9" t="s">
        <v>6</v>
      </c>
      <c r="F11" s="9" t="s">
        <v>3</v>
      </c>
      <c r="G11" s="9" t="s">
        <v>6</v>
      </c>
      <c r="H11" s="10" t="s">
        <v>3</v>
      </c>
    </row>
    <row r="12" spans="1:15" ht="15" customHeight="1" thickTop="1">
      <c r="B12" s="93" t="s">
        <v>57</v>
      </c>
      <c r="C12" s="24">
        <v>9</v>
      </c>
      <c r="D12" s="25">
        <v>0.39130434782608697</v>
      </c>
      <c r="E12" s="26">
        <v>14</v>
      </c>
      <c r="F12" s="25">
        <v>0.60869565217391308</v>
      </c>
      <c r="G12" s="33">
        <v>23</v>
      </c>
      <c r="H12" s="34">
        <f>G12/25</f>
        <v>0.92</v>
      </c>
      <c r="I12" s="94"/>
    </row>
    <row r="13" spans="1:15" ht="15" customHeight="1">
      <c r="B13" s="95" t="s">
        <v>30</v>
      </c>
      <c r="C13" s="27">
        <v>0</v>
      </c>
      <c r="D13" s="28">
        <v>0</v>
      </c>
      <c r="E13" s="29">
        <v>2</v>
      </c>
      <c r="F13" s="28">
        <v>1</v>
      </c>
      <c r="G13" s="35">
        <v>2</v>
      </c>
      <c r="H13" s="36">
        <f>G13/25</f>
        <v>0.08</v>
      </c>
      <c r="I13" s="94"/>
    </row>
    <row r="14" spans="1:15" ht="15" customHeight="1" thickBot="1">
      <c r="B14" s="96" t="s">
        <v>16</v>
      </c>
      <c r="C14" s="30">
        <v>9</v>
      </c>
      <c r="D14" s="31">
        <v>0.36</v>
      </c>
      <c r="E14" s="32">
        <v>16</v>
      </c>
      <c r="F14" s="31">
        <v>0.64</v>
      </c>
      <c r="G14" s="37">
        <v>25</v>
      </c>
      <c r="H14" s="38">
        <v>1</v>
      </c>
      <c r="I14" s="94"/>
    </row>
    <row r="15" spans="1:15" ht="15" customHeight="1" thickTop="1"/>
    <row r="16" spans="1:15" ht="15" customHeight="1" thickBot="1">
      <c r="B16" s="127" t="s">
        <v>4</v>
      </c>
      <c r="C16" s="127"/>
      <c r="D16" s="127"/>
      <c r="E16" s="127"/>
      <c r="F16" s="127"/>
      <c r="G16" s="127"/>
      <c r="H16" s="127"/>
      <c r="I16" s="127"/>
      <c r="J16" s="127"/>
    </row>
    <row r="17" spans="2:16" ht="15" customHeight="1" thickTop="1">
      <c r="B17" s="128"/>
      <c r="C17" s="118" t="s">
        <v>4</v>
      </c>
      <c r="D17" s="119"/>
      <c r="E17" s="119"/>
      <c r="F17" s="119"/>
      <c r="G17" s="119"/>
      <c r="H17" s="119"/>
      <c r="I17" s="119"/>
      <c r="J17" s="120"/>
    </row>
    <row r="18" spans="2:16" ht="31.5" customHeight="1">
      <c r="B18" s="129"/>
      <c r="C18" s="121" t="s">
        <v>32</v>
      </c>
      <c r="D18" s="122"/>
      <c r="E18" s="122" t="s">
        <v>61</v>
      </c>
      <c r="F18" s="122"/>
      <c r="G18" s="122" t="s">
        <v>5</v>
      </c>
      <c r="H18" s="122"/>
      <c r="I18" s="122" t="s">
        <v>16</v>
      </c>
      <c r="J18" s="123"/>
    </row>
    <row r="19" spans="2:16" ht="15" customHeight="1" thickBot="1">
      <c r="B19" s="130"/>
      <c r="C19" s="8" t="s">
        <v>6</v>
      </c>
      <c r="D19" s="9" t="s">
        <v>3</v>
      </c>
      <c r="E19" s="9" t="s">
        <v>6</v>
      </c>
      <c r="F19" s="9" t="s">
        <v>3</v>
      </c>
      <c r="G19" s="9" t="s">
        <v>6</v>
      </c>
      <c r="H19" s="9" t="s">
        <v>3</v>
      </c>
      <c r="I19" s="9" t="s">
        <v>6</v>
      </c>
      <c r="J19" s="10" t="s">
        <v>3</v>
      </c>
    </row>
    <row r="20" spans="2:16" ht="15" customHeight="1" thickTop="1">
      <c r="B20" s="93" t="s">
        <v>57</v>
      </c>
      <c r="C20" s="39">
        <v>18</v>
      </c>
      <c r="D20" s="40">
        <v>0.78260869565217395</v>
      </c>
      <c r="E20" s="41">
        <v>5</v>
      </c>
      <c r="F20" s="40">
        <v>0.21739130434782608</v>
      </c>
      <c r="G20" s="41">
        <v>0</v>
      </c>
      <c r="H20" s="40">
        <v>0</v>
      </c>
      <c r="I20" s="48">
        <v>23</v>
      </c>
      <c r="J20" s="34">
        <f>I20/25</f>
        <v>0.92</v>
      </c>
      <c r="K20" s="97"/>
    </row>
    <row r="21" spans="2:16" ht="15" customHeight="1">
      <c r="B21" s="95" t="s">
        <v>30</v>
      </c>
      <c r="C21" s="42">
        <v>1</v>
      </c>
      <c r="D21" s="43">
        <v>0.5</v>
      </c>
      <c r="E21" s="44">
        <v>1</v>
      </c>
      <c r="F21" s="43">
        <v>0.5</v>
      </c>
      <c r="G21" s="44">
        <v>0</v>
      </c>
      <c r="H21" s="43">
        <v>0</v>
      </c>
      <c r="I21" s="50">
        <v>2</v>
      </c>
      <c r="J21" s="36">
        <f>I21/25</f>
        <v>0.08</v>
      </c>
      <c r="K21" s="97"/>
    </row>
    <row r="22" spans="2:16" ht="15" customHeight="1" thickBot="1">
      <c r="B22" s="96" t="s">
        <v>16</v>
      </c>
      <c r="C22" s="45">
        <v>19</v>
      </c>
      <c r="D22" s="46">
        <v>0.76</v>
      </c>
      <c r="E22" s="47">
        <v>6</v>
      </c>
      <c r="F22" s="46">
        <v>0.24</v>
      </c>
      <c r="G22" s="47">
        <v>0</v>
      </c>
      <c r="H22" s="46">
        <v>0</v>
      </c>
      <c r="I22" s="52">
        <v>25</v>
      </c>
      <c r="J22" s="53">
        <v>1</v>
      </c>
      <c r="K22" s="97"/>
    </row>
    <row r="23" spans="2:16" ht="15" customHeight="1" thickTop="1">
      <c r="O23" s="54"/>
      <c r="P23" s="54"/>
    </row>
    <row r="24" spans="2:16" ht="15" customHeight="1" thickBot="1">
      <c r="B24" s="127" t="s">
        <v>33</v>
      </c>
      <c r="C24" s="127"/>
      <c r="D24" s="127"/>
      <c r="E24" s="127"/>
      <c r="F24" s="127"/>
      <c r="G24" s="127"/>
      <c r="H24" s="127"/>
      <c r="O24" s="54"/>
      <c r="P24" s="54"/>
    </row>
    <row r="25" spans="2:16" ht="42.75" customHeight="1" thickTop="1">
      <c r="B25" s="128"/>
      <c r="C25" s="118" t="s">
        <v>57</v>
      </c>
      <c r="D25" s="119"/>
      <c r="E25" s="119" t="s">
        <v>30</v>
      </c>
      <c r="F25" s="119"/>
      <c r="G25" s="119" t="s">
        <v>16</v>
      </c>
      <c r="H25" s="120"/>
      <c r="O25" s="54"/>
      <c r="P25" s="54"/>
    </row>
    <row r="26" spans="2:16" ht="15" customHeight="1" thickBot="1">
      <c r="B26" s="130"/>
      <c r="C26" s="8" t="s">
        <v>6</v>
      </c>
      <c r="D26" s="9" t="s">
        <v>3</v>
      </c>
      <c r="E26" s="9" t="s">
        <v>6</v>
      </c>
      <c r="F26" s="9" t="s">
        <v>3</v>
      </c>
      <c r="G26" s="9" t="s">
        <v>6</v>
      </c>
      <c r="H26" s="10" t="s">
        <v>3</v>
      </c>
      <c r="O26" s="54"/>
      <c r="P26" s="54"/>
    </row>
    <row r="27" spans="2:16" ht="15" customHeight="1" thickTop="1">
      <c r="B27" s="98" t="s">
        <v>5</v>
      </c>
      <c r="C27" s="39">
        <v>5</v>
      </c>
      <c r="D27" s="40">
        <f>C27/B$54</f>
        <v>0.21739130434782608</v>
      </c>
      <c r="E27" s="41">
        <v>0</v>
      </c>
      <c r="F27" s="40">
        <f>E27/D$54</f>
        <v>0</v>
      </c>
      <c r="G27" s="83">
        <v>5</v>
      </c>
      <c r="H27" s="84">
        <f>G27/F$54</f>
        <v>0.2</v>
      </c>
      <c r="O27" s="54"/>
      <c r="P27" s="54"/>
    </row>
    <row r="28" spans="2:16" ht="15" customHeight="1">
      <c r="B28" s="99" t="s">
        <v>79</v>
      </c>
      <c r="C28" s="42">
        <v>1</v>
      </c>
      <c r="D28" s="43">
        <f t="shared" ref="D28:H48" si="0">C28/B$54</f>
        <v>4.3478260869565216E-2</v>
      </c>
      <c r="E28" s="44">
        <v>0</v>
      </c>
      <c r="F28" s="43">
        <f t="shared" si="0"/>
        <v>0</v>
      </c>
      <c r="G28" s="85">
        <v>1</v>
      </c>
      <c r="H28" s="86">
        <f t="shared" si="0"/>
        <v>0.04</v>
      </c>
      <c r="O28" s="54"/>
      <c r="P28" s="54"/>
    </row>
    <row r="29" spans="2:16" ht="24">
      <c r="B29" s="99" t="s">
        <v>80</v>
      </c>
      <c r="C29" s="42">
        <v>1</v>
      </c>
      <c r="D29" s="43">
        <f t="shared" si="0"/>
        <v>4.3478260869565216E-2</v>
      </c>
      <c r="E29" s="44">
        <v>0</v>
      </c>
      <c r="F29" s="43">
        <f t="shared" si="0"/>
        <v>0</v>
      </c>
      <c r="G29" s="85">
        <v>1</v>
      </c>
      <c r="H29" s="86">
        <f t="shared" si="0"/>
        <v>0.04</v>
      </c>
      <c r="O29" s="54"/>
      <c r="P29" s="54"/>
    </row>
    <row r="30" spans="2:16" ht="15" customHeight="1">
      <c r="B30" s="99" t="s">
        <v>81</v>
      </c>
      <c r="C30" s="42">
        <v>1</v>
      </c>
      <c r="D30" s="43">
        <f t="shared" si="0"/>
        <v>4.3478260869565216E-2</v>
      </c>
      <c r="E30" s="44">
        <v>0</v>
      </c>
      <c r="F30" s="43">
        <f t="shared" si="0"/>
        <v>0</v>
      </c>
      <c r="G30" s="85">
        <v>1</v>
      </c>
      <c r="H30" s="86">
        <f t="shared" si="0"/>
        <v>0.04</v>
      </c>
      <c r="O30" s="54"/>
      <c r="P30" s="54"/>
    </row>
    <row r="31" spans="2:16" ht="15" customHeight="1">
      <c r="B31" s="99" t="s">
        <v>82</v>
      </c>
      <c r="C31" s="42">
        <v>1</v>
      </c>
      <c r="D31" s="43">
        <f t="shared" si="0"/>
        <v>4.3478260869565216E-2</v>
      </c>
      <c r="E31" s="44">
        <v>0</v>
      </c>
      <c r="F31" s="43">
        <f t="shared" si="0"/>
        <v>0</v>
      </c>
      <c r="G31" s="85">
        <v>1</v>
      </c>
      <c r="H31" s="86">
        <f t="shared" si="0"/>
        <v>0.04</v>
      </c>
      <c r="O31" s="54"/>
      <c r="P31" s="54"/>
    </row>
    <row r="32" spans="2:16" ht="15" customHeight="1">
      <c r="B32" s="99" t="s">
        <v>83</v>
      </c>
      <c r="C32" s="42">
        <v>1</v>
      </c>
      <c r="D32" s="43">
        <f t="shared" si="0"/>
        <v>4.3478260869565216E-2</v>
      </c>
      <c r="E32" s="44">
        <v>0</v>
      </c>
      <c r="F32" s="43">
        <f t="shared" si="0"/>
        <v>0</v>
      </c>
      <c r="G32" s="85">
        <v>1</v>
      </c>
      <c r="H32" s="86">
        <f t="shared" si="0"/>
        <v>0.04</v>
      </c>
      <c r="O32" s="54"/>
      <c r="P32" s="54"/>
    </row>
    <row r="33" spans="2:16" ht="15" customHeight="1">
      <c r="B33" s="99" t="s">
        <v>84</v>
      </c>
      <c r="C33" s="42">
        <v>1</v>
      </c>
      <c r="D33" s="43">
        <f t="shared" si="0"/>
        <v>4.3478260869565216E-2</v>
      </c>
      <c r="E33" s="44">
        <v>0</v>
      </c>
      <c r="F33" s="43">
        <f t="shared" si="0"/>
        <v>0</v>
      </c>
      <c r="G33" s="85">
        <v>1</v>
      </c>
      <c r="H33" s="86">
        <f t="shared" si="0"/>
        <v>0.04</v>
      </c>
      <c r="O33" s="54"/>
      <c r="P33" s="54"/>
    </row>
    <row r="34" spans="2:16" ht="24">
      <c r="B34" s="99" t="s">
        <v>85</v>
      </c>
      <c r="C34" s="42">
        <v>1</v>
      </c>
      <c r="D34" s="43">
        <f t="shared" si="0"/>
        <v>4.3478260869565216E-2</v>
      </c>
      <c r="E34" s="44">
        <v>0</v>
      </c>
      <c r="F34" s="43">
        <f t="shared" si="0"/>
        <v>0</v>
      </c>
      <c r="G34" s="85">
        <v>1</v>
      </c>
      <c r="H34" s="86">
        <f t="shared" si="0"/>
        <v>0.04</v>
      </c>
      <c r="O34" s="54"/>
      <c r="P34" s="54"/>
    </row>
    <row r="35" spans="2:16" ht="24">
      <c r="B35" s="99" t="s">
        <v>86</v>
      </c>
      <c r="C35" s="42">
        <v>0</v>
      </c>
      <c r="D35" s="43">
        <f t="shared" si="0"/>
        <v>0</v>
      </c>
      <c r="E35" s="44">
        <v>1</v>
      </c>
      <c r="F35" s="43">
        <f t="shared" si="0"/>
        <v>0.5</v>
      </c>
      <c r="G35" s="85">
        <v>1</v>
      </c>
      <c r="H35" s="86">
        <f t="shared" si="0"/>
        <v>0.04</v>
      </c>
      <c r="O35" s="54"/>
      <c r="P35" s="54"/>
    </row>
    <row r="36" spans="2:16" ht="15" customHeight="1">
      <c r="B36" s="99" t="s">
        <v>87</v>
      </c>
      <c r="C36" s="42">
        <v>1</v>
      </c>
      <c r="D36" s="43">
        <f t="shared" si="0"/>
        <v>4.3478260869565216E-2</v>
      </c>
      <c r="E36" s="44">
        <v>0</v>
      </c>
      <c r="F36" s="43">
        <f t="shared" si="0"/>
        <v>0</v>
      </c>
      <c r="G36" s="85">
        <v>1</v>
      </c>
      <c r="H36" s="86">
        <f t="shared" si="0"/>
        <v>0.04</v>
      </c>
      <c r="O36" s="54"/>
      <c r="P36" s="54"/>
    </row>
    <row r="37" spans="2:16" ht="24">
      <c r="B37" s="99" t="s">
        <v>88</v>
      </c>
      <c r="C37" s="42">
        <v>1</v>
      </c>
      <c r="D37" s="43">
        <f t="shared" si="0"/>
        <v>4.3478260869565216E-2</v>
      </c>
      <c r="E37" s="44">
        <v>0</v>
      </c>
      <c r="F37" s="43">
        <f t="shared" si="0"/>
        <v>0</v>
      </c>
      <c r="G37" s="85">
        <v>1</v>
      </c>
      <c r="H37" s="86">
        <f t="shared" si="0"/>
        <v>0.04</v>
      </c>
      <c r="O37" s="54"/>
      <c r="P37" s="54"/>
    </row>
    <row r="38" spans="2:16" ht="24">
      <c r="B38" s="99" t="s">
        <v>89</v>
      </c>
      <c r="C38" s="42">
        <v>1</v>
      </c>
      <c r="D38" s="43">
        <f t="shared" si="0"/>
        <v>4.3478260869565216E-2</v>
      </c>
      <c r="E38" s="44">
        <v>0</v>
      </c>
      <c r="F38" s="43">
        <f t="shared" si="0"/>
        <v>0</v>
      </c>
      <c r="G38" s="85">
        <v>1</v>
      </c>
      <c r="H38" s="86">
        <f t="shared" si="0"/>
        <v>0.04</v>
      </c>
      <c r="O38" s="54"/>
      <c r="P38" s="54"/>
    </row>
    <row r="39" spans="2:16" ht="15" customHeight="1">
      <c r="B39" s="99" t="s">
        <v>90</v>
      </c>
      <c r="C39" s="42">
        <v>1</v>
      </c>
      <c r="D39" s="43">
        <f t="shared" si="0"/>
        <v>4.3478260869565216E-2</v>
      </c>
      <c r="E39" s="44">
        <v>0</v>
      </c>
      <c r="F39" s="43">
        <f t="shared" si="0"/>
        <v>0</v>
      </c>
      <c r="G39" s="85">
        <v>1</v>
      </c>
      <c r="H39" s="86">
        <f t="shared" si="0"/>
        <v>0.04</v>
      </c>
      <c r="O39" s="54"/>
      <c r="P39" s="54"/>
    </row>
    <row r="40" spans="2:16" ht="24">
      <c r="B40" s="99" t="s">
        <v>91</v>
      </c>
      <c r="C40" s="42">
        <v>1</v>
      </c>
      <c r="D40" s="43">
        <f t="shared" si="0"/>
        <v>4.3478260869565216E-2</v>
      </c>
      <c r="E40" s="44">
        <v>0</v>
      </c>
      <c r="F40" s="43">
        <f t="shared" si="0"/>
        <v>0</v>
      </c>
      <c r="G40" s="85">
        <v>1</v>
      </c>
      <c r="H40" s="86">
        <f t="shared" si="0"/>
        <v>0.04</v>
      </c>
      <c r="O40" s="54"/>
      <c r="P40" s="54"/>
    </row>
    <row r="41" spans="2:16" ht="24">
      <c r="B41" s="99" t="s">
        <v>92</v>
      </c>
      <c r="C41" s="42">
        <v>1</v>
      </c>
      <c r="D41" s="43">
        <f t="shared" si="0"/>
        <v>4.3478260869565216E-2</v>
      </c>
      <c r="E41" s="44">
        <v>0</v>
      </c>
      <c r="F41" s="43">
        <f t="shared" si="0"/>
        <v>0</v>
      </c>
      <c r="G41" s="85">
        <v>1</v>
      </c>
      <c r="H41" s="86">
        <f t="shared" si="0"/>
        <v>0.04</v>
      </c>
      <c r="O41" s="54"/>
      <c r="P41" s="54"/>
    </row>
    <row r="42" spans="2:16" ht="24">
      <c r="B42" s="99" t="s">
        <v>93</v>
      </c>
      <c r="C42" s="42">
        <v>0</v>
      </c>
      <c r="D42" s="43">
        <f t="shared" si="0"/>
        <v>0</v>
      </c>
      <c r="E42" s="44">
        <v>1</v>
      </c>
      <c r="F42" s="43">
        <f t="shared" si="0"/>
        <v>0.5</v>
      </c>
      <c r="G42" s="85">
        <v>1</v>
      </c>
      <c r="H42" s="86">
        <f t="shared" si="0"/>
        <v>0.04</v>
      </c>
      <c r="O42" s="54"/>
      <c r="P42" s="54"/>
    </row>
    <row r="43" spans="2:16" ht="15" customHeight="1">
      <c r="B43" s="99" t="s">
        <v>94</v>
      </c>
      <c r="C43" s="42">
        <v>1</v>
      </c>
      <c r="D43" s="43">
        <f t="shared" si="0"/>
        <v>4.3478260869565216E-2</v>
      </c>
      <c r="E43" s="44">
        <v>0</v>
      </c>
      <c r="F43" s="43">
        <f t="shared" si="0"/>
        <v>0</v>
      </c>
      <c r="G43" s="85">
        <v>1</v>
      </c>
      <c r="H43" s="86">
        <f t="shared" si="0"/>
        <v>0.04</v>
      </c>
      <c r="O43" s="54"/>
      <c r="P43" s="54"/>
    </row>
    <row r="44" spans="2:16" ht="24">
      <c r="B44" s="99" t="s">
        <v>95</v>
      </c>
      <c r="C44" s="42">
        <v>1</v>
      </c>
      <c r="D44" s="43">
        <f t="shared" si="0"/>
        <v>4.3478260869565216E-2</v>
      </c>
      <c r="E44" s="44">
        <v>0</v>
      </c>
      <c r="F44" s="43">
        <f t="shared" si="0"/>
        <v>0</v>
      </c>
      <c r="G44" s="85">
        <v>1</v>
      </c>
      <c r="H44" s="86">
        <f t="shared" si="0"/>
        <v>0.04</v>
      </c>
      <c r="O44" s="54"/>
      <c r="P44" s="54"/>
    </row>
    <row r="45" spans="2:16" ht="24">
      <c r="B45" s="99" t="s">
        <v>96</v>
      </c>
      <c r="C45" s="42">
        <v>1</v>
      </c>
      <c r="D45" s="43">
        <f t="shared" si="0"/>
        <v>4.3478260869565216E-2</v>
      </c>
      <c r="E45" s="44">
        <v>0</v>
      </c>
      <c r="F45" s="43">
        <f t="shared" si="0"/>
        <v>0</v>
      </c>
      <c r="G45" s="85">
        <v>1</v>
      </c>
      <c r="H45" s="86">
        <f t="shared" si="0"/>
        <v>0.04</v>
      </c>
      <c r="O45" s="54"/>
      <c r="P45" s="54"/>
    </row>
    <row r="46" spans="2:16" ht="24">
      <c r="B46" s="99" t="s">
        <v>97</v>
      </c>
      <c r="C46" s="42">
        <v>1</v>
      </c>
      <c r="D46" s="43">
        <f t="shared" si="0"/>
        <v>4.3478260869565216E-2</v>
      </c>
      <c r="E46" s="44">
        <v>0</v>
      </c>
      <c r="F46" s="43">
        <f t="shared" si="0"/>
        <v>0</v>
      </c>
      <c r="G46" s="85">
        <v>1</v>
      </c>
      <c r="H46" s="86">
        <f t="shared" si="0"/>
        <v>0.04</v>
      </c>
      <c r="O46" s="54"/>
      <c r="P46" s="54"/>
    </row>
    <row r="47" spans="2:16" ht="15" customHeight="1">
      <c r="B47" s="99" t="s">
        <v>98</v>
      </c>
      <c r="C47" s="42">
        <v>1</v>
      </c>
      <c r="D47" s="43">
        <f t="shared" si="0"/>
        <v>4.3478260869565216E-2</v>
      </c>
      <c r="E47" s="44">
        <v>0</v>
      </c>
      <c r="F47" s="43">
        <f t="shared" si="0"/>
        <v>0</v>
      </c>
      <c r="G47" s="85">
        <v>1</v>
      </c>
      <c r="H47" s="86">
        <f t="shared" si="0"/>
        <v>0.04</v>
      </c>
      <c r="O47" s="54"/>
      <c r="P47" s="54"/>
    </row>
    <row r="48" spans="2:16" ht="15" customHeight="1" thickBot="1">
      <c r="B48" s="100" t="s">
        <v>16</v>
      </c>
      <c r="C48" s="55">
        <v>23</v>
      </c>
      <c r="D48" s="56">
        <f>C48/$I$22</f>
        <v>0.92</v>
      </c>
      <c r="E48" s="52">
        <v>2</v>
      </c>
      <c r="F48" s="56">
        <f>E48/$I$22</f>
        <v>0.08</v>
      </c>
      <c r="G48" s="87">
        <v>25</v>
      </c>
      <c r="H48" s="88">
        <f t="shared" si="0"/>
        <v>1</v>
      </c>
      <c r="O48" s="54"/>
      <c r="P48" s="54"/>
    </row>
    <row r="49" spans="2:9" ht="15" customHeight="1" thickTop="1"/>
    <row r="50" spans="2:9" ht="15" customHeight="1" thickBot="1">
      <c r="B50" s="127" t="s">
        <v>51</v>
      </c>
      <c r="C50" s="127"/>
      <c r="D50" s="127"/>
      <c r="E50" s="127"/>
      <c r="F50" s="127"/>
      <c r="G50" s="127"/>
    </row>
    <row r="51" spans="2:9" ht="15" customHeight="1" thickTop="1">
      <c r="B51" s="118" t="s">
        <v>2</v>
      </c>
      <c r="C51" s="119"/>
      <c r="D51" s="119"/>
      <c r="E51" s="119"/>
      <c r="F51" s="119"/>
      <c r="G51" s="120"/>
    </row>
    <row r="52" spans="2:9" ht="33.75" customHeight="1">
      <c r="B52" s="121" t="s">
        <v>57</v>
      </c>
      <c r="C52" s="122"/>
      <c r="D52" s="122" t="s">
        <v>30</v>
      </c>
      <c r="E52" s="122"/>
      <c r="F52" s="122" t="s">
        <v>16</v>
      </c>
      <c r="G52" s="123"/>
    </row>
    <row r="53" spans="2:9" ht="15" customHeight="1" thickBot="1">
      <c r="B53" s="8" t="s">
        <v>6</v>
      </c>
      <c r="C53" s="9" t="s">
        <v>3</v>
      </c>
      <c r="D53" s="9" t="s">
        <v>6</v>
      </c>
      <c r="E53" s="9" t="s">
        <v>3</v>
      </c>
      <c r="F53" s="9" t="s">
        <v>6</v>
      </c>
      <c r="G53" s="10" t="s">
        <v>3</v>
      </c>
    </row>
    <row r="54" spans="2:9" ht="15" customHeight="1" thickTop="1" thickBot="1">
      <c r="B54" s="57">
        <v>23</v>
      </c>
      <c r="C54" s="58">
        <v>0.92</v>
      </c>
      <c r="D54" s="59">
        <v>2</v>
      </c>
      <c r="E54" s="58">
        <v>0.08</v>
      </c>
      <c r="F54" s="60">
        <v>25</v>
      </c>
      <c r="G54" s="61">
        <v>1</v>
      </c>
    </row>
    <row r="55" spans="2:9" ht="15" customHeight="1" thickTop="1">
      <c r="B55" s="101"/>
      <c r="C55" s="102"/>
      <c r="D55" s="101"/>
      <c r="E55" s="102"/>
      <c r="F55" s="101"/>
      <c r="G55" s="102"/>
    </row>
    <row r="56" spans="2:9" ht="33.75" customHeight="1">
      <c r="B56" s="134" t="s">
        <v>35</v>
      </c>
      <c r="C56" s="134"/>
      <c r="D56" s="134"/>
      <c r="E56" s="134"/>
      <c r="F56" s="134"/>
      <c r="G56" s="134"/>
      <c r="H56" s="6"/>
    </row>
    <row r="57" spans="2:9" ht="15" customHeight="1" thickBot="1"/>
    <row r="58" spans="2:9" ht="15" customHeight="1" thickTop="1">
      <c r="B58" s="62"/>
      <c r="C58" s="131" t="s">
        <v>2</v>
      </c>
      <c r="D58" s="132"/>
      <c r="E58" s="132"/>
      <c r="F58" s="132"/>
      <c r="G58" s="132"/>
      <c r="H58" s="133"/>
    </row>
    <row r="59" spans="2:9" ht="36.75" customHeight="1">
      <c r="B59" s="63"/>
      <c r="C59" s="135" t="s">
        <v>77</v>
      </c>
      <c r="D59" s="136"/>
      <c r="E59" s="137" t="s">
        <v>78</v>
      </c>
      <c r="F59" s="136"/>
      <c r="G59" s="137" t="s">
        <v>16</v>
      </c>
      <c r="H59" s="138"/>
    </row>
    <row r="60" spans="2:9" ht="15" customHeight="1" thickBot="1">
      <c r="B60" s="64"/>
      <c r="C60" s="8" t="s">
        <v>6</v>
      </c>
      <c r="D60" s="9" t="s">
        <v>3</v>
      </c>
      <c r="E60" s="9" t="s">
        <v>6</v>
      </c>
      <c r="F60" s="9" t="s">
        <v>3</v>
      </c>
      <c r="G60" s="9" t="s">
        <v>6</v>
      </c>
      <c r="H60" s="10" t="s">
        <v>3</v>
      </c>
    </row>
    <row r="61" spans="2:9" ht="15" customHeight="1" thickTop="1">
      <c r="B61" s="103" t="s">
        <v>7</v>
      </c>
      <c r="C61" s="39">
        <v>16</v>
      </c>
      <c r="D61" s="40">
        <f>C61/$G$12</f>
        <v>0.69565217391304346</v>
      </c>
      <c r="E61" s="41">
        <v>2</v>
      </c>
      <c r="F61" s="40">
        <f>E61/$G$13</f>
        <v>1</v>
      </c>
      <c r="G61" s="41">
        <v>18</v>
      </c>
      <c r="H61" s="69">
        <f>G61/$G$14</f>
        <v>0.72</v>
      </c>
      <c r="I61" s="97"/>
    </row>
    <row r="62" spans="2:9" ht="15" customHeight="1">
      <c r="B62" s="104" t="s">
        <v>8</v>
      </c>
      <c r="C62" s="42">
        <v>4</v>
      </c>
      <c r="D62" s="43">
        <f t="shared" ref="D62:D66" si="1">C62/$G$12</f>
        <v>0.17391304347826086</v>
      </c>
      <c r="E62" s="44">
        <v>0</v>
      </c>
      <c r="F62" s="43">
        <f t="shared" ref="F62:F66" si="2">E62/$G$13</f>
        <v>0</v>
      </c>
      <c r="G62" s="44">
        <v>4</v>
      </c>
      <c r="H62" s="74">
        <f t="shared" ref="H62:H66" si="3">G62/$G$14</f>
        <v>0.16</v>
      </c>
      <c r="I62" s="97"/>
    </row>
    <row r="63" spans="2:9" ht="15" customHeight="1">
      <c r="B63" s="104" t="s">
        <v>62</v>
      </c>
      <c r="C63" s="42">
        <v>5</v>
      </c>
      <c r="D63" s="43">
        <f t="shared" si="1"/>
        <v>0.21739130434782608</v>
      </c>
      <c r="E63" s="44">
        <v>0</v>
      </c>
      <c r="F63" s="43">
        <f t="shared" si="2"/>
        <v>0</v>
      </c>
      <c r="G63" s="44">
        <v>5</v>
      </c>
      <c r="H63" s="74">
        <f t="shared" si="3"/>
        <v>0.2</v>
      </c>
      <c r="I63" s="97"/>
    </row>
    <row r="64" spans="2:9" ht="24">
      <c r="B64" s="104" t="s">
        <v>63</v>
      </c>
      <c r="C64" s="42">
        <v>1</v>
      </c>
      <c r="D64" s="43">
        <f t="shared" si="1"/>
        <v>4.3478260869565216E-2</v>
      </c>
      <c r="E64" s="44">
        <v>0</v>
      </c>
      <c r="F64" s="43">
        <f t="shared" si="2"/>
        <v>0</v>
      </c>
      <c r="G64" s="44">
        <v>1</v>
      </c>
      <c r="H64" s="74">
        <f t="shared" si="3"/>
        <v>0.04</v>
      </c>
      <c r="I64" s="97"/>
    </row>
    <row r="65" spans="2:10" ht="15" customHeight="1">
      <c r="B65" s="104" t="s">
        <v>64</v>
      </c>
      <c r="C65" s="42">
        <v>0</v>
      </c>
      <c r="D65" s="43">
        <f t="shared" si="1"/>
        <v>0</v>
      </c>
      <c r="E65" s="44">
        <v>0</v>
      </c>
      <c r="F65" s="43">
        <f t="shared" si="2"/>
        <v>0</v>
      </c>
      <c r="G65" s="44">
        <v>0</v>
      </c>
      <c r="H65" s="74">
        <f t="shared" si="3"/>
        <v>0</v>
      </c>
      <c r="I65" s="97"/>
    </row>
    <row r="66" spans="2:10" ht="15" customHeight="1" thickBot="1">
      <c r="B66" s="105" t="s">
        <v>5</v>
      </c>
      <c r="C66" s="45">
        <v>2</v>
      </c>
      <c r="D66" s="46">
        <f t="shared" si="1"/>
        <v>8.6956521739130432E-2</v>
      </c>
      <c r="E66" s="47">
        <v>0</v>
      </c>
      <c r="F66" s="46">
        <f t="shared" si="2"/>
        <v>0</v>
      </c>
      <c r="G66" s="47">
        <v>2</v>
      </c>
      <c r="H66" s="79">
        <f t="shared" si="3"/>
        <v>0.08</v>
      </c>
      <c r="I66" s="97"/>
    </row>
    <row r="67" spans="2:10" ht="15" customHeight="1" thickTop="1">
      <c r="B67" s="106"/>
      <c r="C67" s="101"/>
      <c r="D67" s="102"/>
      <c r="E67" s="101"/>
      <c r="F67" s="102"/>
      <c r="G67" s="101"/>
      <c r="H67" s="102"/>
    </row>
    <row r="68" spans="2:10" ht="28.5" customHeight="1">
      <c r="B68" s="134" t="s">
        <v>36</v>
      </c>
      <c r="C68" s="134"/>
      <c r="D68" s="134"/>
      <c r="E68" s="134"/>
      <c r="F68" s="134"/>
      <c r="G68" s="134"/>
      <c r="H68" s="134"/>
      <c r="I68" s="134"/>
      <c r="J68" s="134"/>
    </row>
    <row r="69" spans="2:10" ht="15" customHeight="1" thickBot="1"/>
    <row r="70" spans="2:10" ht="15" customHeight="1" thickTop="1">
      <c r="B70" s="11"/>
      <c r="C70" s="118" t="s">
        <v>2</v>
      </c>
      <c r="D70" s="119"/>
      <c r="E70" s="119"/>
      <c r="F70" s="119"/>
      <c r="G70" s="119"/>
      <c r="H70" s="120"/>
    </row>
    <row r="71" spans="2:10" ht="41.25" customHeight="1">
      <c r="B71" s="12"/>
      <c r="C71" s="121" t="s">
        <v>57</v>
      </c>
      <c r="D71" s="122"/>
      <c r="E71" s="122" t="s">
        <v>30</v>
      </c>
      <c r="F71" s="122"/>
      <c r="G71" s="122" t="s">
        <v>16</v>
      </c>
      <c r="H71" s="123"/>
    </row>
    <row r="72" spans="2:10" ht="15" customHeight="1" thickBot="1">
      <c r="B72" s="13"/>
      <c r="C72" s="8" t="s">
        <v>6</v>
      </c>
      <c r="D72" s="9" t="s">
        <v>3</v>
      </c>
      <c r="E72" s="9" t="s">
        <v>6</v>
      </c>
      <c r="F72" s="9" t="s">
        <v>3</v>
      </c>
      <c r="G72" s="9" t="s">
        <v>6</v>
      </c>
      <c r="H72" s="10" t="s">
        <v>3</v>
      </c>
    </row>
    <row r="73" spans="2:10" ht="15" customHeight="1" thickTop="1">
      <c r="B73" s="103" t="s">
        <v>9</v>
      </c>
      <c r="C73" s="65">
        <v>1</v>
      </c>
      <c r="D73" s="40">
        <f>C73/$G$12</f>
        <v>4.3478260869565216E-2</v>
      </c>
      <c r="E73" s="67">
        <v>0</v>
      </c>
      <c r="F73" s="40">
        <f>E73/$G$13</f>
        <v>0</v>
      </c>
      <c r="G73" s="68">
        <v>1</v>
      </c>
      <c r="H73" s="69">
        <f>G73/$G$14</f>
        <v>0.04</v>
      </c>
    </row>
    <row r="74" spans="2:10" ht="26.25" customHeight="1">
      <c r="B74" s="104" t="s">
        <v>25</v>
      </c>
      <c r="C74" s="70">
        <v>4</v>
      </c>
      <c r="D74" s="71">
        <f t="shared" ref="D74:D77" si="4">C74/$G$12</f>
        <v>0.17391304347826086</v>
      </c>
      <c r="E74" s="72">
        <v>1</v>
      </c>
      <c r="F74" s="71">
        <f t="shared" ref="F74:F77" si="5">E74/$G$13</f>
        <v>0.5</v>
      </c>
      <c r="G74" s="73">
        <v>5</v>
      </c>
      <c r="H74" s="74">
        <f t="shared" ref="H74:H77" si="6">G74/$G$14</f>
        <v>0.2</v>
      </c>
    </row>
    <row r="75" spans="2:10" ht="15" customHeight="1">
      <c r="B75" s="104" t="s">
        <v>37</v>
      </c>
      <c r="C75" s="70">
        <v>2</v>
      </c>
      <c r="D75" s="71">
        <f t="shared" si="4"/>
        <v>8.6956521739130432E-2</v>
      </c>
      <c r="E75" s="72">
        <v>0</v>
      </c>
      <c r="F75" s="71">
        <f t="shared" si="5"/>
        <v>0</v>
      </c>
      <c r="G75" s="73">
        <v>2</v>
      </c>
      <c r="H75" s="74">
        <f t="shared" si="6"/>
        <v>0.08</v>
      </c>
    </row>
    <row r="76" spans="2:10" ht="15" customHeight="1">
      <c r="B76" s="104" t="s">
        <v>65</v>
      </c>
      <c r="C76" s="70">
        <v>11</v>
      </c>
      <c r="D76" s="71">
        <f t="shared" si="4"/>
        <v>0.47826086956521741</v>
      </c>
      <c r="E76" s="72">
        <v>1</v>
      </c>
      <c r="F76" s="71">
        <f t="shared" si="5"/>
        <v>0.5</v>
      </c>
      <c r="G76" s="73">
        <v>12</v>
      </c>
      <c r="H76" s="74">
        <f t="shared" si="6"/>
        <v>0.48</v>
      </c>
    </row>
    <row r="77" spans="2:10" ht="15" customHeight="1" thickBot="1">
      <c r="B77" s="105" t="s">
        <v>5</v>
      </c>
      <c r="C77" s="75">
        <v>6</v>
      </c>
      <c r="D77" s="76">
        <f t="shared" si="4"/>
        <v>0.2608695652173913</v>
      </c>
      <c r="E77" s="77">
        <v>0</v>
      </c>
      <c r="F77" s="76">
        <f t="shared" si="5"/>
        <v>0</v>
      </c>
      <c r="G77" s="78">
        <v>6</v>
      </c>
      <c r="H77" s="79">
        <f t="shared" si="6"/>
        <v>0.24</v>
      </c>
    </row>
    <row r="78" spans="2:10" ht="15" customHeight="1" thickTop="1">
      <c r="B78" s="106"/>
      <c r="C78" s="101"/>
      <c r="D78" s="102"/>
      <c r="E78" s="101"/>
      <c r="F78" s="102"/>
      <c r="G78" s="101"/>
      <c r="H78" s="102"/>
    </row>
    <row r="79" spans="2:10" ht="30" customHeight="1">
      <c r="B79" s="134" t="s">
        <v>38</v>
      </c>
      <c r="C79" s="134"/>
      <c r="D79" s="134"/>
      <c r="E79" s="134"/>
      <c r="F79" s="134"/>
      <c r="G79" s="134"/>
      <c r="H79" s="134"/>
      <c r="I79" s="134"/>
      <c r="J79" s="134"/>
    </row>
    <row r="80" spans="2:10" ht="15" customHeight="1" thickBot="1"/>
    <row r="81" spans="2:10" ht="15" customHeight="1" thickTop="1">
      <c r="B81" s="11"/>
      <c r="C81" s="118" t="s">
        <v>2</v>
      </c>
      <c r="D81" s="119"/>
      <c r="E81" s="119"/>
      <c r="F81" s="119"/>
      <c r="G81" s="119"/>
      <c r="H81" s="120"/>
    </row>
    <row r="82" spans="2:10" ht="36.75" customHeight="1">
      <c r="B82" s="12"/>
      <c r="C82" s="121" t="s">
        <v>57</v>
      </c>
      <c r="D82" s="122"/>
      <c r="E82" s="122" t="s">
        <v>30</v>
      </c>
      <c r="F82" s="122"/>
      <c r="G82" s="122" t="s">
        <v>16</v>
      </c>
      <c r="H82" s="123"/>
    </row>
    <row r="83" spans="2:10" ht="15" customHeight="1" thickBot="1">
      <c r="B83" s="13"/>
      <c r="C83" s="8" t="s">
        <v>6</v>
      </c>
      <c r="D83" s="9" t="s">
        <v>3</v>
      </c>
      <c r="E83" s="9" t="s">
        <v>6</v>
      </c>
      <c r="F83" s="9" t="s">
        <v>3</v>
      </c>
      <c r="G83" s="9" t="s">
        <v>6</v>
      </c>
      <c r="H83" s="10" t="s">
        <v>3</v>
      </c>
    </row>
    <row r="84" spans="2:10" ht="15" customHeight="1" thickTop="1">
      <c r="B84" s="103" t="s">
        <v>66</v>
      </c>
      <c r="C84" s="65">
        <v>7</v>
      </c>
      <c r="D84" s="40">
        <f>C84/$G$12</f>
        <v>0.30434782608695654</v>
      </c>
      <c r="E84" s="67">
        <v>1</v>
      </c>
      <c r="F84" s="40">
        <f>E84/$G$13</f>
        <v>0.5</v>
      </c>
      <c r="G84" s="68">
        <v>8</v>
      </c>
      <c r="H84" s="69">
        <f>G84/$G$14</f>
        <v>0.32</v>
      </c>
    </row>
    <row r="85" spans="2:10" ht="15" customHeight="1">
      <c r="B85" s="104" t="s">
        <v>39</v>
      </c>
      <c r="C85" s="70">
        <v>13</v>
      </c>
      <c r="D85" s="71">
        <f t="shared" ref="D85:D91" si="7">C85/$G$12</f>
        <v>0.56521739130434778</v>
      </c>
      <c r="E85" s="72">
        <v>2</v>
      </c>
      <c r="F85" s="71">
        <f t="shared" ref="F85:F91" si="8">E85/$G$13</f>
        <v>1</v>
      </c>
      <c r="G85" s="73">
        <v>15</v>
      </c>
      <c r="H85" s="74">
        <f t="shared" ref="H85:H91" si="9">G85/$G$14</f>
        <v>0.6</v>
      </c>
    </row>
    <row r="86" spans="2:10" ht="15" customHeight="1">
      <c r="B86" s="104" t="s">
        <v>67</v>
      </c>
      <c r="C86" s="70">
        <v>2</v>
      </c>
      <c r="D86" s="71">
        <f t="shared" si="7"/>
        <v>8.6956521739130432E-2</v>
      </c>
      <c r="E86" s="72">
        <v>0</v>
      </c>
      <c r="F86" s="71">
        <f t="shared" si="8"/>
        <v>0</v>
      </c>
      <c r="G86" s="73">
        <v>2</v>
      </c>
      <c r="H86" s="74">
        <f t="shared" si="9"/>
        <v>0.08</v>
      </c>
    </row>
    <row r="87" spans="2:10" ht="25.5" customHeight="1">
      <c r="B87" s="104" t="s">
        <v>68</v>
      </c>
      <c r="C87" s="70">
        <v>4</v>
      </c>
      <c r="D87" s="71">
        <f t="shared" si="7"/>
        <v>0.17391304347826086</v>
      </c>
      <c r="E87" s="72">
        <v>0</v>
      </c>
      <c r="F87" s="71">
        <f t="shared" si="8"/>
        <v>0</v>
      </c>
      <c r="G87" s="73">
        <v>4</v>
      </c>
      <c r="H87" s="74">
        <f t="shared" si="9"/>
        <v>0.16</v>
      </c>
    </row>
    <row r="88" spans="2:10" ht="15" customHeight="1">
      <c r="B88" s="104" t="s">
        <v>69</v>
      </c>
      <c r="C88" s="70">
        <v>1</v>
      </c>
      <c r="D88" s="71">
        <f t="shared" si="7"/>
        <v>4.3478260869565216E-2</v>
      </c>
      <c r="E88" s="72">
        <v>0</v>
      </c>
      <c r="F88" s="71">
        <f t="shared" si="8"/>
        <v>0</v>
      </c>
      <c r="G88" s="73">
        <v>1</v>
      </c>
      <c r="H88" s="74">
        <f t="shared" si="9"/>
        <v>0.04</v>
      </c>
    </row>
    <row r="89" spans="2:10" ht="24">
      <c r="B89" s="104" t="s">
        <v>70</v>
      </c>
      <c r="C89" s="70">
        <v>4</v>
      </c>
      <c r="D89" s="71">
        <f t="shared" si="7"/>
        <v>0.17391304347826086</v>
      </c>
      <c r="E89" s="72">
        <v>1</v>
      </c>
      <c r="F89" s="71">
        <f t="shared" si="8"/>
        <v>0.5</v>
      </c>
      <c r="G89" s="73">
        <v>5</v>
      </c>
      <c r="H89" s="74">
        <f t="shared" si="9"/>
        <v>0.2</v>
      </c>
    </row>
    <row r="90" spans="2:10" ht="15" customHeight="1">
      <c r="B90" s="104" t="s">
        <v>13</v>
      </c>
      <c r="C90" s="70">
        <v>2</v>
      </c>
      <c r="D90" s="71">
        <f t="shared" si="7"/>
        <v>8.6956521739130432E-2</v>
      </c>
      <c r="E90" s="72">
        <v>0</v>
      </c>
      <c r="F90" s="71">
        <f t="shared" si="8"/>
        <v>0</v>
      </c>
      <c r="G90" s="73">
        <v>2</v>
      </c>
      <c r="H90" s="74">
        <f t="shared" si="9"/>
        <v>0.08</v>
      </c>
    </row>
    <row r="91" spans="2:10" ht="15" customHeight="1" thickBot="1">
      <c r="B91" s="105" t="s">
        <v>5</v>
      </c>
      <c r="C91" s="75">
        <v>2</v>
      </c>
      <c r="D91" s="76">
        <f t="shared" si="7"/>
        <v>8.6956521739130432E-2</v>
      </c>
      <c r="E91" s="77">
        <v>0</v>
      </c>
      <c r="F91" s="76">
        <f t="shared" si="8"/>
        <v>0</v>
      </c>
      <c r="G91" s="78">
        <v>2</v>
      </c>
      <c r="H91" s="79">
        <f t="shared" si="9"/>
        <v>0.08</v>
      </c>
    </row>
    <row r="92" spans="2:10" ht="15" customHeight="1" thickTop="1">
      <c r="B92" s="106"/>
      <c r="C92" s="101"/>
      <c r="D92" s="102"/>
      <c r="E92" s="101"/>
      <c r="F92" s="102"/>
      <c r="G92" s="101"/>
      <c r="H92" s="102"/>
    </row>
    <row r="93" spans="2:10" ht="15" customHeight="1">
      <c r="B93" s="134" t="s">
        <v>14</v>
      </c>
      <c r="C93" s="134"/>
      <c r="D93" s="134"/>
      <c r="E93" s="134"/>
      <c r="F93" s="134"/>
      <c r="G93" s="134"/>
      <c r="H93" s="134"/>
      <c r="I93" s="134"/>
      <c r="J93" s="134"/>
    </row>
    <row r="94" spans="2:10" ht="15" customHeight="1">
      <c r="B94" s="107"/>
      <c r="C94" s="107"/>
      <c r="D94" s="107"/>
      <c r="E94" s="107"/>
      <c r="F94" s="107"/>
      <c r="G94" s="107"/>
      <c r="H94" s="107"/>
      <c r="I94" s="107"/>
      <c r="J94" s="107"/>
    </row>
    <row r="95" spans="2:10" ht="15" customHeight="1">
      <c r="B95" s="139" t="s">
        <v>40</v>
      </c>
      <c r="C95" s="139"/>
      <c r="D95" s="139"/>
      <c r="E95" s="139"/>
      <c r="F95" s="139"/>
      <c r="G95" s="139"/>
      <c r="H95" s="139"/>
      <c r="I95" s="139"/>
      <c r="J95" s="139"/>
    </row>
    <row r="96" spans="2:10" ht="15" customHeight="1" thickBot="1"/>
    <row r="97" spans="2:8" ht="15" customHeight="1" thickTop="1">
      <c r="B97" s="14"/>
      <c r="C97" s="118" t="s">
        <v>2</v>
      </c>
      <c r="D97" s="119"/>
      <c r="E97" s="119"/>
      <c r="F97" s="119"/>
      <c r="G97" s="119"/>
      <c r="H97" s="120"/>
    </row>
    <row r="98" spans="2:8" ht="41.25" customHeight="1">
      <c r="B98" s="15"/>
      <c r="C98" s="121" t="s">
        <v>57</v>
      </c>
      <c r="D98" s="122"/>
      <c r="E98" s="122" t="s">
        <v>30</v>
      </c>
      <c r="F98" s="122"/>
      <c r="G98" s="122" t="s">
        <v>16</v>
      </c>
      <c r="H98" s="123"/>
    </row>
    <row r="99" spans="2:8" ht="15" customHeight="1" thickBot="1">
      <c r="B99" s="16"/>
      <c r="C99" s="8" t="s">
        <v>6</v>
      </c>
      <c r="D99" s="9" t="s">
        <v>3</v>
      </c>
      <c r="E99" s="9" t="s">
        <v>6</v>
      </c>
      <c r="F99" s="9" t="s">
        <v>3</v>
      </c>
      <c r="G99" s="9" t="s">
        <v>6</v>
      </c>
      <c r="H99" s="10" t="s">
        <v>3</v>
      </c>
    </row>
    <row r="100" spans="2:8" ht="15" customHeight="1" thickTop="1">
      <c r="B100" s="93" t="s">
        <v>41</v>
      </c>
      <c r="C100" s="65">
        <v>3</v>
      </c>
      <c r="D100" s="40">
        <f>C100/$G$12</f>
        <v>0.13043478260869565</v>
      </c>
      <c r="E100" s="67">
        <v>0</v>
      </c>
      <c r="F100" s="40">
        <f>E100/$G$13</f>
        <v>0</v>
      </c>
      <c r="G100" s="68">
        <v>3</v>
      </c>
      <c r="H100" s="69">
        <f>G100/$G$14</f>
        <v>0.12</v>
      </c>
    </row>
    <row r="101" spans="2:8" ht="15" customHeight="1" thickBot="1">
      <c r="B101" s="96" t="s">
        <v>42</v>
      </c>
      <c r="C101" s="75">
        <v>20</v>
      </c>
      <c r="D101" s="76">
        <f t="shared" ref="D101" si="10">C101/$G$12</f>
        <v>0.86956521739130432</v>
      </c>
      <c r="E101" s="77">
        <v>2</v>
      </c>
      <c r="F101" s="76">
        <f t="shared" ref="F101" si="11">E101/$G$13</f>
        <v>1</v>
      </c>
      <c r="G101" s="78">
        <v>22</v>
      </c>
      <c r="H101" s="79">
        <f t="shared" ref="H101" si="12">G101/$G$14</f>
        <v>0.88</v>
      </c>
    </row>
    <row r="102" spans="2:8" ht="15" customHeight="1" thickTop="1" thickBot="1"/>
    <row r="103" spans="2:8" ht="15" customHeight="1" thickTop="1">
      <c r="B103" s="11"/>
      <c r="C103" s="118" t="s">
        <v>2</v>
      </c>
      <c r="D103" s="119"/>
      <c r="E103" s="119"/>
      <c r="F103" s="119"/>
      <c r="G103" s="119"/>
      <c r="H103" s="120"/>
    </row>
    <row r="104" spans="2:8" ht="40.5" customHeight="1">
      <c r="B104" s="12" t="s">
        <v>99</v>
      </c>
      <c r="C104" s="121" t="s">
        <v>57</v>
      </c>
      <c r="D104" s="122"/>
      <c r="E104" s="122" t="s">
        <v>30</v>
      </c>
      <c r="F104" s="122"/>
      <c r="G104" s="122" t="s">
        <v>16</v>
      </c>
      <c r="H104" s="123"/>
    </row>
    <row r="105" spans="2:8" ht="15" customHeight="1" thickBot="1">
      <c r="B105" s="17"/>
      <c r="C105" s="8" t="s">
        <v>6</v>
      </c>
      <c r="D105" s="9" t="s">
        <v>3</v>
      </c>
      <c r="E105" s="9" t="s">
        <v>6</v>
      </c>
      <c r="F105" s="9" t="s">
        <v>3</v>
      </c>
      <c r="G105" s="9" t="s">
        <v>6</v>
      </c>
      <c r="H105" s="10" t="s">
        <v>3</v>
      </c>
    </row>
    <row r="106" spans="2:8" ht="27" customHeight="1" thickTop="1">
      <c r="B106" s="103" t="s">
        <v>43</v>
      </c>
      <c r="C106" s="39">
        <v>3</v>
      </c>
      <c r="D106" s="40">
        <f>C106/C$100</f>
        <v>1</v>
      </c>
      <c r="E106" s="80">
        <v>0</v>
      </c>
      <c r="F106" s="66">
        <f>E106/2</f>
        <v>0</v>
      </c>
      <c r="G106" s="68">
        <v>3</v>
      </c>
      <c r="H106" s="69">
        <f>G106/G$100</f>
        <v>1</v>
      </c>
    </row>
    <row r="107" spans="2:8" ht="27" customHeight="1">
      <c r="B107" s="104" t="s">
        <v>44</v>
      </c>
      <c r="C107" s="42">
        <v>0</v>
      </c>
      <c r="D107" s="43">
        <f t="shared" ref="D107:D114" si="13">C107/C$100</f>
        <v>0</v>
      </c>
      <c r="E107" s="81">
        <v>0</v>
      </c>
      <c r="F107" s="71">
        <f t="shared" ref="F107:F114" si="14">E107/2</f>
        <v>0</v>
      </c>
      <c r="G107" s="73">
        <v>0</v>
      </c>
      <c r="H107" s="74">
        <v>0</v>
      </c>
    </row>
    <row r="108" spans="2:8" ht="27" customHeight="1">
      <c r="B108" s="104" t="s">
        <v>45</v>
      </c>
      <c r="C108" s="42">
        <v>0</v>
      </c>
      <c r="D108" s="43">
        <f t="shared" si="13"/>
        <v>0</v>
      </c>
      <c r="E108" s="81">
        <v>0</v>
      </c>
      <c r="F108" s="71">
        <f t="shared" si="14"/>
        <v>0</v>
      </c>
      <c r="G108" s="73">
        <v>0</v>
      </c>
      <c r="H108" s="74">
        <v>0</v>
      </c>
    </row>
    <row r="109" spans="2:8" ht="27" customHeight="1">
      <c r="B109" s="104" t="s">
        <v>46</v>
      </c>
      <c r="C109" s="42">
        <v>0</v>
      </c>
      <c r="D109" s="43">
        <f t="shared" si="13"/>
        <v>0</v>
      </c>
      <c r="E109" s="81">
        <v>0</v>
      </c>
      <c r="F109" s="71">
        <f t="shared" si="14"/>
        <v>0</v>
      </c>
      <c r="G109" s="73">
        <v>0</v>
      </c>
      <c r="H109" s="74">
        <v>0</v>
      </c>
    </row>
    <row r="110" spans="2:8" ht="27" customHeight="1">
      <c r="B110" s="104" t="s">
        <v>47</v>
      </c>
      <c r="C110" s="42">
        <v>0</v>
      </c>
      <c r="D110" s="43">
        <f t="shared" si="13"/>
        <v>0</v>
      </c>
      <c r="E110" s="81">
        <v>0</v>
      </c>
      <c r="F110" s="71">
        <f t="shared" si="14"/>
        <v>0</v>
      </c>
      <c r="G110" s="73">
        <v>0</v>
      </c>
      <c r="H110" s="74">
        <v>0</v>
      </c>
    </row>
    <row r="111" spans="2:8" ht="27" customHeight="1">
      <c r="B111" s="104" t="s">
        <v>71</v>
      </c>
      <c r="C111" s="42">
        <v>0</v>
      </c>
      <c r="D111" s="43">
        <f t="shared" si="13"/>
        <v>0</v>
      </c>
      <c r="E111" s="81">
        <v>0</v>
      </c>
      <c r="F111" s="71">
        <f t="shared" si="14"/>
        <v>0</v>
      </c>
      <c r="G111" s="73">
        <v>0</v>
      </c>
      <c r="H111" s="74">
        <v>0</v>
      </c>
    </row>
    <row r="112" spans="2:8">
      <c r="B112" s="104" t="s">
        <v>15</v>
      </c>
      <c r="C112" s="42">
        <v>0</v>
      </c>
      <c r="D112" s="43">
        <f t="shared" si="13"/>
        <v>0</v>
      </c>
      <c r="E112" s="81">
        <v>0</v>
      </c>
      <c r="F112" s="71">
        <f t="shared" si="14"/>
        <v>0</v>
      </c>
      <c r="G112" s="73">
        <v>0</v>
      </c>
      <c r="H112" s="74">
        <v>0</v>
      </c>
    </row>
    <row r="113" spans="2:10" ht="27" customHeight="1">
      <c r="B113" s="104" t="s">
        <v>48</v>
      </c>
      <c r="C113" s="42">
        <v>1</v>
      </c>
      <c r="D113" s="43">
        <f t="shared" si="13"/>
        <v>0.33333333333333331</v>
      </c>
      <c r="E113" s="81">
        <v>0</v>
      </c>
      <c r="F113" s="71">
        <f t="shared" si="14"/>
        <v>0</v>
      </c>
      <c r="G113" s="73">
        <v>1</v>
      </c>
      <c r="H113" s="74">
        <f t="shared" ref="H113" si="15">G113/G$100</f>
        <v>0.33333333333333331</v>
      </c>
    </row>
    <row r="114" spans="2:10" ht="15.75" thickBot="1">
      <c r="B114" s="105" t="s">
        <v>5</v>
      </c>
      <c r="C114" s="45">
        <v>0</v>
      </c>
      <c r="D114" s="46">
        <f t="shared" si="13"/>
        <v>0</v>
      </c>
      <c r="E114" s="82">
        <v>0</v>
      </c>
      <c r="F114" s="76">
        <f t="shared" si="14"/>
        <v>0</v>
      </c>
      <c r="G114" s="78">
        <v>0</v>
      </c>
      <c r="H114" s="79">
        <v>0</v>
      </c>
    </row>
    <row r="115" spans="2:10" ht="15" customHeight="1" thickTop="1">
      <c r="B115" s="106"/>
      <c r="C115" s="101"/>
      <c r="D115" s="102"/>
      <c r="E115" s="101"/>
      <c r="F115" s="102"/>
      <c r="G115" s="101"/>
      <c r="H115" s="102"/>
    </row>
    <row r="116" spans="2:10" ht="30" customHeight="1">
      <c r="B116" s="140" t="s">
        <v>49</v>
      </c>
      <c r="C116" s="140"/>
      <c r="D116" s="140"/>
      <c r="E116" s="140"/>
      <c r="F116" s="140"/>
      <c r="G116" s="140"/>
      <c r="H116" s="140"/>
      <c r="I116" s="140"/>
      <c r="J116" s="140"/>
    </row>
    <row r="117" spans="2:10" ht="15" customHeight="1" thickBot="1"/>
    <row r="118" spans="2:10" ht="15" customHeight="1" thickTop="1">
      <c r="B118" s="11"/>
      <c r="C118" s="118" t="s">
        <v>2</v>
      </c>
      <c r="D118" s="119"/>
      <c r="E118" s="119"/>
      <c r="F118" s="119"/>
      <c r="G118" s="119"/>
      <c r="H118" s="120"/>
    </row>
    <row r="119" spans="2:10" ht="37.5" customHeight="1">
      <c r="B119" s="12"/>
      <c r="C119" s="121" t="s">
        <v>57</v>
      </c>
      <c r="D119" s="122"/>
      <c r="E119" s="122" t="s">
        <v>30</v>
      </c>
      <c r="F119" s="122"/>
      <c r="G119" s="122" t="s">
        <v>16</v>
      </c>
      <c r="H119" s="123"/>
    </row>
    <row r="120" spans="2:10" ht="15" customHeight="1" thickBot="1">
      <c r="B120" s="13"/>
      <c r="C120" s="8" t="s">
        <v>6</v>
      </c>
      <c r="D120" s="9" t="s">
        <v>3</v>
      </c>
      <c r="E120" s="9" t="s">
        <v>6</v>
      </c>
      <c r="F120" s="9" t="s">
        <v>3</v>
      </c>
      <c r="G120" s="9" t="s">
        <v>6</v>
      </c>
      <c r="H120" s="10" t="s">
        <v>3</v>
      </c>
    </row>
    <row r="121" spans="2:10" ht="15" customHeight="1" thickTop="1">
      <c r="B121" s="103" t="s">
        <v>17</v>
      </c>
      <c r="C121" s="39">
        <v>20</v>
      </c>
      <c r="D121" s="40">
        <f>C121/$G$12</f>
        <v>0.86956521739130432</v>
      </c>
      <c r="E121" s="41">
        <v>2</v>
      </c>
      <c r="F121" s="40">
        <f>E121/$G$13</f>
        <v>1</v>
      </c>
      <c r="G121" s="48">
        <v>22</v>
      </c>
      <c r="H121" s="69">
        <f>G121/$G$14</f>
        <v>0.88</v>
      </c>
      <c r="I121" s="97"/>
    </row>
    <row r="122" spans="2:10" ht="15" customHeight="1">
      <c r="B122" s="104" t="s">
        <v>18</v>
      </c>
      <c r="C122" s="42">
        <v>13</v>
      </c>
      <c r="D122" s="43">
        <f t="shared" ref="D122:D129" si="16">C122/$G$12</f>
        <v>0.56521739130434778</v>
      </c>
      <c r="E122" s="44">
        <v>0</v>
      </c>
      <c r="F122" s="43">
        <f t="shared" ref="F122:F129" si="17">E122/$G$13</f>
        <v>0</v>
      </c>
      <c r="G122" s="50">
        <v>13</v>
      </c>
      <c r="H122" s="51">
        <f t="shared" ref="H122:H129" si="18">G122/$G$14</f>
        <v>0.52</v>
      </c>
      <c r="I122" s="97"/>
    </row>
    <row r="123" spans="2:10" ht="15" customHeight="1">
      <c r="B123" s="104" t="s">
        <v>26</v>
      </c>
      <c r="C123" s="42">
        <v>4</v>
      </c>
      <c r="D123" s="43">
        <f t="shared" si="16"/>
        <v>0.17391304347826086</v>
      </c>
      <c r="E123" s="44">
        <v>0</v>
      </c>
      <c r="F123" s="43">
        <f t="shared" si="17"/>
        <v>0</v>
      </c>
      <c r="G123" s="50">
        <v>4</v>
      </c>
      <c r="H123" s="51">
        <f t="shared" si="18"/>
        <v>0.16</v>
      </c>
      <c r="I123" s="97"/>
    </row>
    <row r="124" spans="2:10" ht="15" customHeight="1">
      <c r="B124" s="104" t="s">
        <v>72</v>
      </c>
      <c r="C124" s="42">
        <v>1</v>
      </c>
      <c r="D124" s="43">
        <f t="shared" si="16"/>
        <v>4.3478260869565216E-2</v>
      </c>
      <c r="E124" s="44">
        <v>0</v>
      </c>
      <c r="F124" s="43">
        <f t="shared" si="17"/>
        <v>0</v>
      </c>
      <c r="G124" s="50">
        <v>1</v>
      </c>
      <c r="H124" s="51">
        <f t="shared" si="18"/>
        <v>0.04</v>
      </c>
      <c r="I124" s="97"/>
    </row>
    <row r="125" spans="2:10" ht="15" customHeight="1">
      <c r="B125" s="104" t="s">
        <v>19</v>
      </c>
      <c r="C125" s="42">
        <v>8</v>
      </c>
      <c r="D125" s="43">
        <f t="shared" si="16"/>
        <v>0.34782608695652173</v>
      </c>
      <c r="E125" s="44">
        <v>1</v>
      </c>
      <c r="F125" s="43">
        <f t="shared" si="17"/>
        <v>0.5</v>
      </c>
      <c r="G125" s="50">
        <v>9</v>
      </c>
      <c r="H125" s="51">
        <f t="shared" si="18"/>
        <v>0.36</v>
      </c>
      <c r="I125" s="97"/>
    </row>
    <row r="126" spans="2:10" ht="15" customHeight="1">
      <c r="B126" s="104" t="s">
        <v>20</v>
      </c>
      <c r="C126" s="42">
        <v>4</v>
      </c>
      <c r="D126" s="43">
        <f t="shared" si="16"/>
        <v>0.17391304347826086</v>
      </c>
      <c r="E126" s="44">
        <v>0</v>
      </c>
      <c r="F126" s="43">
        <f t="shared" si="17"/>
        <v>0</v>
      </c>
      <c r="G126" s="50">
        <v>4</v>
      </c>
      <c r="H126" s="51">
        <f t="shared" si="18"/>
        <v>0.16</v>
      </c>
      <c r="I126" s="97"/>
    </row>
    <row r="127" spans="2:10" ht="15" customHeight="1">
      <c r="B127" s="104" t="s">
        <v>21</v>
      </c>
      <c r="C127" s="42">
        <v>4</v>
      </c>
      <c r="D127" s="43">
        <f t="shared" si="16"/>
        <v>0.17391304347826086</v>
      </c>
      <c r="E127" s="44">
        <v>0</v>
      </c>
      <c r="F127" s="43">
        <f t="shared" si="17"/>
        <v>0</v>
      </c>
      <c r="G127" s="50">
        <v>4</v>
      </c>
      <c r="H127" s="51">
        <f t="shared" si="18"/>
        <v>0.16</v>
      </c>
      <c r="I127" s="97"/>
    </row>
    <row r="128" spans="2:10" ht="15" customHeight="1">
      <c r="B128" s="104" t="s">
        <v>22</v>
      </c>
      <c r="C128" s="42">
        <v>6</v>
      </c>
      <c r="D128" s="43">
        <f t="shared" si="16"/>
        <v>0.2608695652173913</v>
      </c>
      <c r="E128" s="44">
        <v>0</v>
      </c>
      <c r="F128" s="43">
        <f t="shared" si="17"/>
        <v>0</v>
      </c>
      <c r="G128" s="50">
        <v>6</v>
      </c>
      <c r="H128" s="51">
        <f t="shared" si="18"/>
        <v>0.24</v>
      </c>
      <c r="I128" s="97"/>
    </row>
    <row r="129" spans="2:10" ht="15" customHeight="1" thickBot="1">
      <c r="B129" s="105" t="s">
        <v>5</v>
      </c>
      <c r="C129" s="45">
        <v>0</v>
      </c>
      <c r="D129" s="46">
        <f t="shared" si="16"/>
        <v>0</v>
      </c>
      <c r="E129" s="47">
        <v>1</v>
      </c>
      <c r="F129" s="46">
        <f t="shared" si="17"/>
        <v>0.5</v>
      </c>
      <c r="G129" s="52">
        <v>1</v>
      </c>
      <c r="H129" s="53">
        <f t="shared" si="18"/>
        <v>0.04</v>
      </c>
      <c r="I129" s="97"/>
    </row>
    <row r="130" spans="2:10" ht="15" customHeight="1" thickTop="1">
      <c r="B130" s="106"/>
      <c r="C130" s="101"/>
      <c r="D130" s="102"/>
      <c r="E130" s="101"/>
      <c r="F130" s="102"/>
      <c r="G130" s="101"/>
      <c r="H130" s="102"/>
    </row>
    <row r="131" spans="2:10" ht="47.25" customHeight="1">
      <c r="B131" s="124" t="s">
        <v>52</v>
      </c>
      <c r="C131" s="124"/>
      <c r="D131" s="124"/>
      <c r="E131" s="124"/>
      <c r="F131" s="124"/>
      <c r="G131" s="124"/>
      <c r="H131" s="124"/>
      <c r="I131" s="124"/>
      <c r="J131" s="124"/>
    </row>
    <row r="132" spans="2:10" ht="15" customHeight="1" thickBot="1"/>
    <row r="133" spans="2:10" ht="15" customHeight="1" thickTop="1">
      <c r="B133" s="11"/>
      <c r="C133" s="118" t="s">
        <v>2</v>
      </c>
      <c r="D133" s="119"/>
      <c r="E133" s="119"/>
      <c r="F133" s="119"/>
      <c r="G133" s="119"/>
      <c r="H133" s="120"/>
    </row>
    <row r="134" spans="2:10" ht="42.75" customHeight="1">
      <c r="B134" s="12"/>
      <c r="C134" s="121" t="s">
        <v>57</v>
      </c>
      <c r="D134" s="122"/>
      <c r="E134" s="122" t="s">
        <v>30</v>
      </c>
      <c r="F134" s="122"/>
      <c r="G134" s="122" t="s">
        <v>16</v>
      </c>
      <c r="H134" s="123"/>
    </row>
    <row r="135" spans="2:10" ht="15" customHeight="1" thickBot="1">
      <c r="B135" s="13"/>
      <c r="C135" s="8" t="s">
        <v>6</v>
      </c>
      <c r="D135" s="9" t="s">
        <v>3</v>
      </c>
      <c r="E135" s="9" t="s">
        <v>6</v>
      </c>
      <c r="F135" s="9" t="s">
        <v>3</v>
      </c>
      <c r="G135" s="9" t="s">
        <v>6</v>
      </c>
      <c r="H135" s="10" t="s">
        <v>3</v>
      </c>
    </row>
    <row r="136" spans="2:10" ht="24.75" thickTop="1">
      <c r="B136" s="103" t="s">
        <v>53</v>
      </c>
      <c r="C136" s="39">
        <v>0</v>
      </c>
      <c r="D136" s="40">
        <v>0</v>
      </c>
      <c r="E136" s="41">
        <v>0</v>
      </c>
      <c r="F136" s="40">
        <v>0</v>
      </c>
      <c r="G136" s="48">
        <v>0</v>
      </c>
      <c r="H136" s="49">
        <v>0</v>
      </c>
      <c r="I136" s="97"/>
    </row>
    <row r="137" spans="2:10" ht="15" customHeight="1">
      <c r="B137" s="104" t="s">
        <v>54</v>
      </c>
      <c r="C137" s="42">
        <v>0</v>
      </c>
      <c r="D137" s="43">
        <f t="shared" ref="D137:D140" si="19">C137/$G$12</f>
        <v>0</v>
      </c>
      <c r="E137" s="44">
        <v>0</v>
      </c>
      <c r="F137" s="43">
        <f t="shared" ref="F137:F141" si="20">E137/$G$13</f>
        <v>0</v>
      </c>
      <c r="G137" s="50">
        <v>0</v>
      </c>
      <c r="H137" s="51">
        <f t="shared" ref="H137:H141" si="21">G137/$G$14</f>
        <v>0</v>
      </c>
      <c r="I137" s="97"/>
    </row>
    <row r="138" spans="2:10" ht="15" customHeight="1">
      <c r="B138" s="104" t="s">
        <v>55</v>
      </c>
      <c r="C138" s="42">
        <v>4</v>
      </c>
      <c r="D138" s="43">
        <f t="shared" si="19"/>
        <v>0.17391304347826086</v>
      </c>
      <c r="E138" s="44">
        <v>1</v>
      </c>
      <c r="F138" s="43">
        <f t="shared" si="20"/>
        <v>0.5</v>
      </c>
      <c r="G138" s="50">
        <v>5</v>
      </c>
      <c r="H138" s="51">
        <f t="shared" si="21"/>
        <v>0.2</v>
      </c>
      <c r="I138" s="97"/>
    </row>
    <row r="139" spans="2:10" ht="24">
      <c r="B139" s="104" t="s">
        <v>73</v>
      </c>
      <c r="C139" s="42">
        <v>0</v>
      </c>
      <c r="D139" s="43">
        <f t="shared" si="19"/>
        <v>0</v>
      </c>
      <c r="E139" s="44">
        <v>0</v>
      </c>
      <c r="F139" s="43">
        <f t="shared" si="20"/>
        <v>0</v>
      </c>
      <c r="G139" s="50">
        <v>0</v>
      </c>
      <c r="H139" s="51">
        <f t="shared" si="21"/>
        <v>0</v>
      </c>
      <c r="I139" s="97"/>
    </row>
    <row r="140" spans="2:10" ht="15" customHeight="1">
      <c r="B140" s="104" t="s">
        <v>5</v>
      </c>
      <c r="C140" s="42">
        <v>0</v>
      </c>
      <c r="D140" s="43">
        <f t="shared" si="19"/>
        <v>0</v>
      </c>
      <c r="E140" s="44">
        <v>1</v>
      </c>
      <c r="F140" s="43">
        <f t="shared" si="20"/>
        <v>0.5</v>
      </c>
      <c r="G140" s="50">
        <v>1</v>
      </c>
      <c r="H140" s="51">
        <f t="shared" si="21"/>
        <v>0.04</v>
      </c>
      <c r="I140" s="97"/>
    </row>
    <row r="141" spans="2:10" ht="15" customHeight="1" thickBot="1">
      <c r="B141" s="105" t="s">
        <v>56</v>
      </c>
      <c r="C141" s="45">
        <v>19</v>
      </c>
      <c r="D141" s="46">
        <f>C141/$G$12</f>
        <v>0.82608695652173914</v>
      </c>
      <c r="E141" s="47">
        <v>1</v>
      </c>
      <c r="F141" s="46">
        <f t="shared" si="20"/>
        <v>0.5</v>
      </c>
      <c r="G141" s="52">
        <v>20</v>
      </c>
      <c r="H141" s="53">
        <f t="shared" si="21"/>
        <v>0.8</v>
      </c>
      <c r="I141" s="97"/>
    </row>
    <row r="142" spans="2:10" ht="15" customHeight="1" thickTop="1"/>
    <row r="143" spans="2:10" ht="15" customHeight="1"/>
    <row r="144" spans="2:10" ht="15.75" customHeight="1">
      <c r="B144" s="124" t="s">
        <v>102</v>
      </c>
      <c r="C144" s="124"/>
      <c r="D144" s="124"/>
      <c r="E144" s="124"/>
      <c r="F144" s="124"/>
      <c r="G144" s="124"/>
      <c r="H144" s="124"/>
      <c r="I144" s="124"/>
      <c r="J144" s="124"/>
    </row>
    <row r="145" spans="2:9" ht="15" customHeight="1" thickBot="1"/>
    <row r="146" spans="2:9" ht="15" customHeight="1" thickTop="1">
      <c r="B146" s="11"/>
      <c r="C146" s="118" t="s">
        <v>2</v>
      </c>
      <c r="D146" s="119"/>
      <c r="E146" s="119"/>
      <c r="F146" s="119"/>
      <c r="G146" s="119"/>
      <c r="H146" s="120"/>
    </row>
    <row r="147" spans="2:9" ht="42.75" customHeight="1">
      <c r="B147" s="12"/>
      <c r="C147" s="121" t="s">
        <v>57</v>
      </c>
      <c r="D147" s="122"/>
      <c r="E147" s="122" t="s">
        <v>30</v>
      </c>
      <c r="F147" s="122"/>
      <c r="G147" s="122" t="s">
        <v>16</v>
      </c>
      <c r="H147" s="123"/>
    </row>
    <row r="148" spans="2:9" ht="15" customHeight="1" thickBot="1">
      <c r="B148" s="13"/>
      <c r="C148" s="8" t="s">
        <v>6</v>
      </c>
      <c r="D148" s="9" t="s">
        <v>3</v>
      </c>
      <c r="E148" s="9" t="s">
        <v>6</v>
      </c>
      <c r="F148" s="9" t="s">
        <v>3</v>
      </c>
      <c r="G148" s="9" t="s">
        <v>6</v>
      </c>
      <c r="H148" s="10" t="s">
        <v>3</v>
      </c>
    </row>
    <row r="149" spans="2:9" ht="15.75" thickTop="1">
      <c r="B149" s="103" t="s">
        <v>101</v>
      </c>
      <c r="C149" s="39">
        <v>8</v>
      </c>
      <c r="D149" s="40">
        <f t="shared" ref="D149:D150" si="22">C149/$G$12</f>
        <v>0.34782608695652173</v>
      </c>
      <c r="E149" s="41">
        <v>0</v>
      </c>
      <c r="F149" s="40">
        <f t="shared" ref="F149" si="23">E149/$G$12</f>
        <v>0</v>
      </c>
      <c r="G149" s="48">
        <v>8</v>
      </c>
      <c r="H149" s="49">
        <f t="shared" ref="H149" si="24">G149/$G$14</f>
        <v>0.32</v>
      </c>
      <c r="I149" s="97"/>
    </row>
    <row r="150" spans="2:9" ht="15" customHeight="1" thickBot="1">
      <c r="B150" s="105" t="s">
        <v>103</v>
      </c>
      <c r="C150" s="45">
        <v>15</v>
      </c>
      <c r="D150" s="46">
        <f t="shared" si="22"/>
        <v>0.65217391304347827</v>
      </c>
      <c r="E150" s="47">
        <v>2</v>
      </c>
      <c r="F150" s="46">
        <f>E150/$G$13</f>
        <v>1</v>
      </c>
      <c r="G150" s="52">
        <v>17</v>
      </c>
      <c r="H150" s="53">
        <f t="shared" ref="H150" si="25">G150/$G$14</f>
        <v>0.68</v>
      </c>
      <c r="I150" s="97"/>
    </row>
    <row r="151" spans="2:9" ht="15" customHeight="1" thickTop="1"/>
    <row r="152" spans="2:9" ht="15" customHeight="1" thickBot="1"/>
    <row r="153" spans="2:9" ht="15" customHeight="1" thickTop="1">
      <c r="B153" s="11"/>
      <c r="C153" s="118" t="s">
        <v>2</v>
      </c>
      <c r="D153" s="119"/>
      <c r="E153" s="119"/>
      <c r="F153" s="119"/>
      <c r="G153" s="119"/>
      <c r="H153" s="120"/>
    </row>
    <row r="154" spans="2:9" ht="42.75" customHeight="1">
      <c r="B154" s="12" t="s">
        <v>112</v>
      </c>
      <c r="C154" s="121" t="s">
        <v>57</v>
      </c>
      <c r="D154" s="122"/>
      <c r="E154" s="122" t="s">
        <v>30</v>
      </c>
      <c r="F154" s="122"/>
      <c r="G154" s="122" t="s">
        <v>16</v>
      </c>
      <c r="H154" s="123"/>
    </row>
    <row r="155" spans="2:9" ht="15" customHeight="1" thickBot="1">
      <c r="B155" s="12"/>
      <c r="C155" s="8" t="s">
        <v>6</v>
      </c>
      <c r="D155" s="9" t="s">
        <v>3</v>
      </c>
      <c r="E155" s="9" t="s">
        <v>6</v>
      </c>
      <c r="F155" s="9" t="s">
        <v>3</v>
      </c>
      <c r="G155" s="9" t="s">
        <v>6</v>
      </c>
      <c r="H155" s="10" t="s">
        <v>3</v>
      </c>
    </row>
    <row r="156" spans="2:9" ht="15.75" thickTop="1">
      <c r="B156" s="113" t="s">
        <v>104</v>
      </c>
      <c r="C156" s="110">
        <v>0</v>
      </c>
      <c r="D156" s="40">
        <f>C156/$C$150</f>
        <v>0</v>
      </c>
      <c r="E156" s="41">
        <v>0</v>
      </c>
      <c r="F156" s="40">
        <f t="shared" ref="F156" si="26">E156/$G$12</f>
        <v>0</v>
      </c>
      <c r="G156" s="48">
        <v>0</v>
      </c>
      <c r="H156" s="49">
        <f>G156/$G$150</f>
        <v>0</v>
      </c>
      <c r="I156" s="97"/>
    </row>
    <row r="157" spans="2:9" ht="25.5">
      <c r="B157" s="114" t="s">
        <v>105</v>
      </c>
      <c r="C157" s="111">
        <v>4</v>
      </c>
      <c r="D157" s="43">
        <f t="shared" ref="D157:D159" si="27">C157/$C$150</f>
        <v>0.26666666666666666</v>
      </c>
      <c r="E157" s="44">
        <v>0</v>
      </c>
      <c r="F157" s="43">
        <f t="shared" ref="F157:F158" si="28">E157/$G$13</f>
        <v>0</v>
      </c>
      <c r="G157" s="50">
        <v>4</v>
      </c>
      <c r="H157" s="51">
        <f t="shared" ref="H157:H159" si="29">G157/$G$150</f>
        <v>0.23529411764705882</v>
      </c>
      <c r="I157" s="97"/>
    </row>
    <row r="158" spans="2:9">
      <c r="B158" s="114" t="s">
        <v>106</v>
      </c>
      <c r="C158" s="111">
        <v>10</v>
      </c>
      <c r="D158" s="43">
        <f t="shared" si="27"/>
        <v>0.66666666666666663</v>
      </c>
      <c r="E158" s="44">
        <v>2</v>
      </c>
      <c r="F158" s="43">
        <f t="shared" si="28"/>
        <v>1</v>
      </c>
      <c r="G158" s="50">
        <v>12</v>
      </c>
      <c r="H158" s="51">
        <f t="shared" si="29"/>
        <v>0.70588235294117652</v>
      </c>
      <c r="I158" s="97"/>
    </row>
    <row r="159" spans="2:9" ht="15" customHeight="1" thickBot="1">
      <c r="B159" s="115" t="s">
        <v>107</v>
      </c>
      <c r="C159" s="112">
        <v>1</v>
      </c>
      <c r="D159" s="46">
        <f t="shared" si="27"/>
        <v>6.6666666666666666E-2</v>
      </c>
      <c r="E159" s="47">
        <v>0</v>
      </c>
      <c r="F159" s="46">
        <f>E159/$G$13</f>
        <v>0</v>
      </c>
      <c r="G159" s="52">
        <v>1</v>
      </c>
      <c r="H159" s="53">
        <f t="shared" si="29"/>
        <v>5.8823529411764705E-2</v>
      </c>
      <c r="I159" s="97"/>
    </row>
    <row r="160" spans="2:9" ht="15" customHeight="1" thickTop="1"/>
    <row r="161" spans="2:10" ht="38.25" customHeight="1">
      <c r="B161" s="124" t="s">
        <v>108</v>
      </c>
      <c r="C161" s="124"/>
      <c r="D161" s="124"/>
      <c r="E161" s="124"/>
      <c r="F161" s="124"/>
      <c r="G161" s="124"/>
      <c r="H161" s="124"/>
      <c r="I161" s="124"/>
      <c r="J161" s="124"/>
    </row>
    <row r="162" spans="2:10" ht="15" customHeight="1" thickBot="1"/>
    <row r="163" spans="2:10" ht="15" customHeight="1" thickTop="1">
      <c r="B163" s="11"/>
      <c r="C163" s="118" t="s">
        <v>2</v>
      </c>
      <c r="D163" s="119"/>
      <c r="E163" s="119"/>
      <c r="F163" s="119"/>
      <c r="G163" s="119"/>
      <c r="H163" s="120"/>
    </row>
    <row r="164" spans="2:10" ht="42.75" customHeight="1">
      <c r="B164" s="12"/>
      <c r="C164" s="121" t="s">
        <v>57</v>
      </c>
      <c r="D164" s="122"/>
      <c r="E164" s="122" t="s">
        <v>30</v>
      </c>
      <c r="F164" s="122"/>
      <c r="G164" s="122" t="s">
        <v>16</v>
      </c>
      <c r="H164" s="123"/>
    </row>
    <row r="165" spans="2:10" ht="15" customHeight="1" thickBot="1">
      <c r="B165" s="13"/>
      <c r="C165" s="8" t="s">
        <v>6</v>
      </c>
      <c r="D165" s="9" t="s">
        <v>3</v>
      </c>
      <c r="E165" s="9" t="s">
        <v>6</v>
      </c>
      <c r="F165" s="9" t="s">
        <v>3</v>
      </c>
      <c r="G165" s="9" t="s">
        <v>6</v>
      </c>
      <c r="H165" s="10" t="s">
        <v>3</v>
      </c>
    </row>
    <row r="166" spans="2:10" ht="15.75" thickTop="1">
      <c r="B166" s="103" t="s">
        <v>109</v>
      </c>
      <c r="C166" s="24">
        <v>8</v>
      </c>
      <c r="D166" s="40">
        <f t="shared" ref="D166:D168" si="30">C166/$G$12</f>
        <v>0.34782608695652173</v>
      </c>
      <c r="E166" s="26">
        <v>0</v>
      </c>
      <c r="F166" s="25">
        <v>0</v>
      </c>
      <c r="G166" s="48">
        <v>8</v>
      </c>
      <c r="H166" s="49">
        <f t="shared" ref="H166:H168" si="31">G166/$G$14</f>
        <v>0.32</v>
      </c>
      <c r="I166" s="109"/>
    </row>
    <row r="167" spans="2:10" ht="15" customHeight="1">
      <c r="B167" s="104" t="s">
        <v>110</v>
      </c>
      <c r="C167" s="27">
        <v>3</v>
      </c>
      <c r="D167" s="28">
        <f t="shared" si="30"/>
        <v>0.13043478260869565</v>
      </c>
      <c r="E167" s="29">
        <v>1</v>
      </c>
      <c r="F167" s="28">
        <f>E167/$G$13</f>
        <v>0.5</v>
      </c>
      <c r="G167" s="50">
        <v>4</v>
      </c>
      <c r="H167" s="51">
        <f t="shared" si="31"/>
        <v>0.16</v>
      </c>
      <c r="I167" s="109"/>
    </row>
    <row r="168" spans="2:10" ht="15" customHeight="1" thickBot="1">
      <c r="B168" s="115" t="s">
        <v>111</v>
      </c>
      <c r="C168" s="30">
        <v>5</v>
      </c>
      <c r="D168" s="31">
        <f t="shared" si="30"/>
        <v>0.21739130434782608</v>
      </c>
      <c r="E168" s="32">
        <v>0</v>
      </c>
      <c r="F168" s="46">
        <f>E168/$G$13</f>
        <v>0</v>
      </c>
      <c r="G168" s="52">
        <v>5</v>
      </c>
      <c r="H168" s="53">
        <f t="shared" si="31"/>
        <v>0.2</v>
      </c>
      <c r="I168" s="109"/>
    </row>
    <row r="169" spans="2:10" ht="15" customHeight="1" thickTop="1"/>
    <row r="170" spans="2:10" ht="15" customHeight="1"/>
    <row r="171" spans="2:10" ht="15" customHeight="1"/>
    <row r="172" spans="2:10" ht="15" customHeight="1"/>
    <row r="173" spans="2:10" ht="15" customHeight="1"/>
    <row r="174" spans="2:10" ht="15" customHeight="1"/>
    <row r="175" spans="2:10" ht="15" customHeight="1"/>
    <row r="176" spans="2:10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</sheetData>
  <mergeCells count="75">
    <mergeCell ref="B131:J131"/>
    <mergeCell ref="C133:H133"/>
    <mergeCell ref="C134:D134"/>
    <mergeCell ref="E134:F134"/>
    <mergeCell ref="G134:H134"/>
    <mergeCell ref="C119:D119"/>
    <mergeCell ref="E119:F119"/>
    <mergeCell ref="G119:H119"/>
    <mergeCell ref="B68:G68"/>
    <mergeCell ref="H68:J68"/>
    <mergeCell ref="B79:J79"/>
    <mergeCell ref="B93:J93"/>
    <mergeCell ref="C103:H103"/>
    <mergeCell ref="C104:D104"/>
    <mergeCell ref="E104:F104"/>
    <mergeCell ref="G104:H104"/>
    <mergeCell ref="C118:H118"/>
    <mergeCell ref="B116:J116"/>
    <mergeCell ref="C59:D59"/>
    <mergeCell ref="E59:F59"/>
    <mergeCell ref="G59:H59"/>
    <mergeCell ref="C98:D98"/>
    <mergeCell ref="E98:F98"/>
    <mergeCell ref="G98:H98"/>
    <mergeCell ref="C70:H70"/>
    <mergeCell ref="C71:D71"/>
    <mergeCell ref="E71:F71"/>
    <mergeCell ref="G71:H71"/>
    <mergeCell ref="C81:H81"/>
    <mergeCell ref="C82:D82"/>
    <mergeCell ref="E82:F82"/>
    <mergeCell ref="G82:H82"/>
    <mergeCell ref="B95:J95"/>
    <mergeCell ref="C97:H97"/>
    <mergeCell ref="B51:G51"/>
    <mergeCell ref="B52:C52"/>
    <mergeCell ref="D52:E52"/>
    <mergeCell ref="F52:G52"/>
    <mergeCell ref="C58:H58"/>
    <mergeCell ref="B56:G56"/>
    <mergeCell ref="B50:G50"/>
    <mergeCell ref="B16:J16"/>
    <mergeCell ref="B17:B19"/>
    <mergeCell ref="C17:J17"/>
    <mergeCell ref="C18:D18"/>
    <mergeCell ref="E18:F18"/>
    <mergeCell ref="G18:H18"/>
    <mergeCell ref="I18:J18"/>
    <mergeCell ref="B24:H24"/>
    <mergeCell ref="B25:B26"/>
    <mergeCell ref="C25:D25"/>
    <mergeCell ref="E25:F25"/>
    <mergeCell ref="G25:H25"/>
    <mergeCell ref="B2:O2"/>
    <mergeCell ref="D4:L4"/>
    <mergeCell ref="B8:H8"/>
    <mergeCell ref="B9:B11"/>
    <mergeCell ref="C9:H9"/>
    <mergeCell ref="C10:D10"/>
    <mergeCell ref="E10:F10"/>
    <mergeCell ref="G10:H10"/>
    <mergeCell ref="B144:J144"/>
    <mergeCell ref="C146:H146"/>
    <mergeCell ref="C147:D147"/>
    <mergeCell ref="E147:F147"/>
    <mergeCell ref="G147:H147"/>
    <mergeCell ref="C163:H163"/>
    <mergeCell ref="C164:D164"/>
    <mergeCell ref="E164:F164"/>
    <mergeCell ref="G164:H164"/>
    <mergeCell ref="C153:H153"/>
    <mergeCell ref="C154:D154"/>
    <mergeCell ref="E154:F154"/>
    <mergeCell ref="G154:H154"/>
    <mergeCell ref="B161:J16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7"/>
  <sheetViews>
    <sheetView showGridLines="0" topLeftCell="A327" workbookViewId="0">
      <selection activeCell="A317" sqref="A317"/>
    </sheetView>
  </sheetViews>
  <sheetFormatPr defaultRowHeight="15"/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9.5" customHeight="1">
      <c r="A2" s="2"/>
      <c r="B2" s="125" t="s">
        <v>58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8.5" customHeight="1">
      <c r="A4" s="2"/>
      <c r="B4" s="2"/>
      <c r="C4" s="2"/>
      <c r="D4" s="126" t="s">
        <v>29</v>
      </c>
      <c r="E4" s="126"/>
      <c r="F4" s="126"/>
      <c r="G4" s="126"/>
      <c r="H4" s="126"/>
      <c r="I4" s="1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"/>
    </row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9:15" ht="15" customHeight="1"/>
    <row r="146" spans="9:15" ht="15" customHeight="1"/>
    <row r="147" spans="9:15" ht="15" customHeight="1"/>
    <row r="148" spans="9:15" ht="15" customHeight="1"/>
    <row r="149" spans="9:15" ht="15" customHeight="1">
      <c r="J149" s="18"/>
      <c r="K149" s="18"/>
      <c r="L149" s="18"/>
      <c r="M149" s="18"/>
      <c r="N149" s="18"/>
      <c r="O149" s="18"/>
    </row>
    <row r="150" spans="9:15" ht="15" customHeight="1">
      <c r="J150" s="18"/>
      <c r="K150" s="18"/>
      <c r="L150" s="18"/>
      <c r="M150" s="18"/>
      <c r="N150" s="18"/>
      <c r="O150" s="18"/>
    </row>
    <row r="151" spans="9:15" ht="15" customHeight="1">
      <c r="I151" s="108"/>
      <c r="J151" s="108"/>
      <c r="K151" s="108"/>
      <c r="L151" s="108" t="s">
        <v>2</v>
      </c>
      <c r="M151" s="108"/>
      <c r="N151" s="108"/>
      <c r="O151" s="108"/>
    </row>
    <row r="152" spans="9:15" ht="15" customHeight="1">
      <c r="I152" s="108"/>
      <c r="J152" s="108"/>
      <c r="K152" s="108"/>
      <c r="L152" s="108"/>
      <c r="M152" s="108"/>
      <c r="N152" s="108"/>
      <c r="O152" s="108"/>
    </row>
    <row r="153" spans="9:15" ht="15" customHeight="1">
      <c r="I153" s="108"/>
      <c r="J153" s="108"/>
      <c r="K153" s="108"/>
      <c r="L153" s="108" t="s">
        <v>57</v>
      </c>
      <c r="M153" s="108" t="s">
        <v>30</v>
      </c>
      <c r="N153" s="108"/>
      <c r="O153" s="108"/>
    </row>
    <row r="154" spans="9:15" ht="15" customHeight="1">
      <c r="I154" s="108"/>
      <c r="J154" s="141"/>
      <c r="K154" s="108" t="s">
        <v>66</v>
      </c>
      <c r="L154" s="108">
        <v>0.30434782608695654</v>
      </c>
      <c r="M154" s="108">
        <v>0.5</v>
      </c>
      <c r="N154" s="108"/>
      <c r="O154" s="108"/>
    </row>
    <row r="155" spans="9:15" ht="15" customHeight="1">
      <c r="I155" s="108"/>
      <c r="J155" s="141"/>
      <c r="K155" s="108" t="s">
        <v>39</v>
      </c>
      <c r="L155" s="108">
        <v>0.56521739130434778</v>
      </c>
      <c r="M155" s="108">
        <v>1</v>
      </c>
      <c r="N155" s="108"/>
      <c r="O155" s="108"/>
    </row>
    <row r="156" spans="9:15" ht="15" customHeight="1">
      <c r="I156" s="108"/>
      <c r="J156" s="141" t="s">
        <v>74</v>
      </c>
      <c r="K156" s="108" t="s">
        <v>27</v>
      </c>
      <c r="L156" s="108">
        <v>8.6956521739130432E-2</v>
      </c>
      <c r="M156" s="108">
        <v>0</v>
      </c>
      <c r="N156" s="108"/>
      <c r="O156" s="108"/>
    </row>
    <row r="157" spans="9:15" ht="15" customHeight="1">
      <c r="I157" s="108"/>
      <c r="J157" s="141"/>
      <c r="K157" s="108" t="s">
        <v>50</v>
      </c>
      <c r="L157" s="108">
        <v>0.17391304347826086</v>
      </c>
      <c r="M157" s="108">
        <v>0</v>
      </c>
      <c r="N157" s="108"/>
      <c r="O157" s="108"/>
    </row>
    <row r="158" spans="9:15" ht="15" customHeight="1">
      <c r="I158" s="108"/>
      <c r="J158" s="141"/>
      <c r="K158" s="108" t="s">
        <v>28</v>
      </c>
      <c r="L158" s="108">
        <v>4.3478260869565216E-2</v>
      </c>
      <c r="M158" s="108">
        <v>0</v>
      </c>
      <c r="N158" s="108"/>
      <c r="O158" s="108"/>
    </row>
    <row r="159" spans="9:15" ht="15" customHeight="1">
      <c r="I159" s="108"/>
      <c r="J159" s="141"/>
      <c r="K159" s="108" t="s">
        <v>70</v>
      </c>
      <c r="L159" s="108">
        <v>0.17391304347826086</v>
      </c>
      <c r="M159" s="108">
        <v>0.5</v>
      </c>
      <c r="N159" s="108"/>
      <c r="O159" s="108"/>
    </row>
    <row r="160" spans="9:15" ht="15" customHeight="1">
      <c r="I160" s="108"/>
      <c r="J160" s="141"/>
      <c r="K160" s="108" t="s">
        <v>13</v>
      </c>
      <c r="L160" s="108">
        <v>8.6956521739130432E-2</v>
      </c>
      <c r="M160" s="108">
        <v>0</v>
      </c>
      <c r="N160" s="108"/>
      <c r="O160" s="108"/>
    </row>
    <row r="161" spans="9:15" ht="15" customHeight="1">
      <c r="I161" s="108"/>
      <c r="J161" s="141"/>
      <c r="K161" s="108" t="s">
        <v>5</v>
      </c>
      <c r="L161" s="108">
        <v>8.6956521739130432E-2</v>
      </c>
      <c r="M161" s="108">
        <v>0</v>
      </c>
      <c r="N161" s="108"/>
      <c r="O161" s="108"/>
    </row>
    <row r="162" spans="9:15" ht="15" customHeight="1">
      <c r="I162" s="108"/>
      <c r="J162" s="108"/>
      <c r="K162" s="108"/>
      <c r="L162" s="108"/>
      <c r="M162" s="108"/>
      <c r="N162" s="108"/>
      <c r="O162" s="108"/>
    </row>
    <row r="163" spans="9:15" ht="15" customHeight="1">
      <c r="I163" s="108"/>
      <c r="J163" s="108"/>
      <c r="K163" s="108"/>
      <c r="L163" s="108"/>
      <c r="M163" s="108"/>
      <c r="N163" s="108"/>
      <c r="O163" s="108"/>
    </row>
    <row r="164" spans="9:15" ht="15" customHeight="1">
      <c r="I164" s="108"/>
      <c r="J164" s="108"/>
      <c r="K164" s="108"/>
      <c r="L164" s="108"/>
      <c r="M164" s="108"/>
      <c r="N164" s="108"/>
      <c r="O164" s="108"/>
    </row>
    <row r="165" spans="9:15" ht="15" customHeight="1">
      <c r="I165" s="108"/>
      <c r="J165" s="108"/>
      <c r="K165" s="108"/>
      <c r="L165" s="108"/>
      <c r="M165" s="108"/>
      <c r="N165" s="108"/>
      <c r="O165" s="108"/>
    </row>
    <row r="166" spans="9:15" ht="15" customHeight="1">
      <c r="I166" s="108"/>
      <c r="J166" s="108"/>
      <c r="K166" s="108"/>
      <c r="L166" s="108"/>
      <c r="M166" s="108"/>
      <c r="N166" s="108"/>
      <c r="O166" s="108"/>
    </row>
    <row r="167" spans="9:15" ht="15" customHeight="1"/>
    <row r="168" spans="9:15" ht="15" customHeight="1"/>
    <row r="169" spans="9:15" ht="15" customHeight="1"/>
    <row r="170" spans="9:15" ht="15" customHeight="1"/>
    <row r="171" spans="9:15" ht="15" customHeight="1"/>
    <row r="172" spans="9:15" ht="15" customHeight="1"/>
    <row r="173" spans="9:15" ht="15" customHeight="1"/>
    <row r="174" spans="9:15" ht="15" customHeight="1"/>
    <row r="175" spans="9:15" ht="15" customHeight="1"/>
    <row r="176" spans="9:15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304" spans="1:1">
      <c r="A304" s="116"/>
    </row>
    <row r="305" spans="1:1">
      <c r="A305" s="117"/>
    </row>
    <row r="306" spans="1:1">
      <c r="A306" s="117"/>
    </row>
    <row r="307" spans="1:1">
      <c r="A307" s="117"/>
    </row>
  </sheetData>
  <mergeCells count="4">
    <mergeCell ref="J156:J161"/>
    <mergeCell ref="J154:J155"/>
    <mergeCell ref="B2:L2"/>
    <mergeCell ref="D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"/>
  <sheetViews>
    <sheetView showGridLines="0" zoomScaleNormal="100" workbookViewId="0">
      <pane ySplit="4" topLeftCell="A5" activePane="bottomLeft" state="frozen"/>
      <selection pane="bottomLeft" activeCell="A2" sqref="A2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1.5" customHeight="1">
      <c r="A2" s="2"/>
      <c r="B2" s="142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8.5" customHeight="1">
      <c r="A4" s="126" t="s">
        <v>75</v>
      </c>
      <c r="B4" s="126"/>
      <c r="C4" s="126"/>
      <c r="D4" s="126"/>
      <c r="E4" s="126"/>
      <c r="F4" s="126"/>
      <c r="G4" s="126"/>
      <c r="H4" s="126"/>
      <c r="I4" s="126"/>
      <c r="J4" s="2"/>
      <c r="K4" s="126" t="s">
        <v>76</v>
      </c>
      <c r="L4" s="126"/>
      <c r="M4" s="126"/>
      <c r="N4" s="126"/>
      <c r="O4" s="126"/>
      <c r="P4" s="126"/>
      <c r="Q4" s="126"/>
      <c r="R4" s="126"/>
      <c r="S4" s="126"/>
    </row>
    <row r="147" spans="22:28">
      <c r="V147" s="21"/>
      <c r="W147" s="21"/>
      <c r="X147" s="21"/>
      <c r="Y147" s="21"/>
      <c r="Z147" s="21"/>
      <c r="AA147" s="21"/>
    </row>
    <row r="148" spans="22:28">
      <c r="V148" s="21"/>
      <c r="W148" s="21"/>
      <c r="X148" s="21"/>
      <c r="Y148" s="21"/>
      <c r="Z148" s="21"/>
      <c r="AA148" s="21"/>
    </row>
    <row r="149" spans="22:28">
      <c r="V149" s="21"/>
      <c r="W149" s="21"/>
      <c r="X149" s="21"/>
      <c r="Y149" s="21" t="s">
        <v>57</v>
      </c>
      <c r="Z149" s="21" t="s">
        <v>30</v>
      </c>
      <c r="AA149" s="21"/>
    </row>
    <row r="150" spans="22:28">
      <c r="V150" s="21"/>
      <c r="W150" s="143"/>
      <c r="X150" s="21" t="s">
        <v>10</v>
      </c>
      <c r="Y150" s="19">
        <v>0.2857142857142857</v>
      </c>
      <c r="Z150" s="19">
        <v>0.7142857142857143</v>
      </c>
      <c r="AA150" s="21"/>
      <c r="AB150" s="20"/>
    </row>
    <row r="151" spans="22:28">
      <c r="V151" s="21"/>
      <c r="W151" s="143"/>
      <c r="X151" s="21" t="s">
        <v>39</v>
      </c>
      <c r="Y151" s="19">
        <v>0.3392857142857143</v>
      </c>
      <c r="Z151" s="19">
        <v>0.14285714285714285</v>
      </c>
      <c r="AA151" s="21"/>
      <c r="AB151" s="20"/>
    </row>
    <row r="152" spans="22:28">
      <c r="V152" s="21"/>
      <c r="W152" s="143" t="s">
        <v>11</v>
      </c>
      <c r="X152" s="21" t="s">
        <v>23</v>
      </c>
      <c r="Y152" s="19">
        <v>1.7857142857142856E-2</v>
      </c>
      <c r="Z152" s="19">
        <v>0</v>
      </c>
      <c r="AA152" s="21"/>
    </row>
    <row r="153" spans="22:28">
      <c r="V153" s="21"/>
      <c r="W153" s="143"/>
      <c r="X153" s="21" t="s">
        <v>34</v>
      </c>
      <c r="Y153" s="19">
        <v>0.23214285714285715</v>
      </c>
      <c r="Z153" s="19">
        <v>7.1428571428571425E-2</v>
      </c>
      <c r="AA153" s="21"/>
      <c r="AB153" s="20"/>
    </row>
    <row r="154" spans="22:28">
      <c r="V154" s="21"/>
      <c r="W154" s="143"/>
      <c r="X154" s="21" t="s">
        <v>24</v>
      </c>
      <c r="Y154" s="19">
        <v>5.3571428571428568E-2</v>
      </c>
      <c r="Z154" s="19">
        <v>7.1428571428571425E-2</v>
      </c>
      <c r="AA154" s="21"/>
      <c r="AB154" s="20"/>
    </row>
    <row r="155" spans="22:28">
      <c r="V155" s="21"/>
      <c r="W155" s="143"/>
      <c r="X155" s="21" t="s">
        <v>12</v>
      </c>
      <c r="Y155" s="19">
        <v>0.25</v>
      </c>
      <c r="Z155" s="19">
        <v>0</v>
      </c>
      <c r="AA155" s="21"/>
      <c r="AB155" s="20"/>
    </row>
    <row r="156" spans="22:28">
      <c r="V156" s="21"/>
      <c r="W156" s="143"/>
      <c r="X156" s="21" t="s">
        <v>13</v>
      </c>
      <c r="Y156" s="19">
        <v>5.3571428571428568E-2</v>
      </c>
      <c r="Z156" s="19">
        <v>0</v>
      </c>
      <c r="AA156" s="21"/>
      <c r="AB156" s="20"/>
    </row>
    <row r="157" spans="22:28">
      <c r="V157" s="21"/>
      <c r="W157" s="143"/>
      <c r="X157" s="21" t="s">
        <v>5</v>
      </c>
      <c r="Y157" s="19">
        <v>3.5714285714285712E-2</v>
      </c>
      <c r="Z157" s="19">
        <v>0</v>
      </c>
      <c r="AA157" s="21"/>
      <c r="AB157" s="20"/>
    </row>
    <row r="158" spans="22:28">
      <c r="V158" s="21"/>
      <c r="W158" s="21"/>
      <c r="X158" s="21"/>
      <c r="Y158" s="21"/>
      <c r="Z158" s="21"/>
      <c r="AA158" s="21"/>
      <c r="AB158" s="20"/>
    </row>
  </sheetData>
  <mergeCells count="5">
    <mergeCell ref="B2:R2"/>
    <mergeCell ref="A4:I4"/>
    <mergeCell ref="K4:S4"/>
    <mergeCell ref="W152:W157"/>
    <mergeCell ref="W150:W1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EPSEB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2011-09-12T11:47:46Z</dcterms:created>
  <dcterms:modified xsi:type="dcterms:W3CDTF">2016-12-13T09:04:49Z</dcterms:modified>
</cp:coreProperties>
</file>